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ayroll Spreadsheet" sheetId="2" r:id="rId5"/>
    <sheet state="visible" name="Employer Taxes" sheetId="3" r:id="rId6"/>
  </sheets>
  <definedNames/>
  <calcPr/>
</workbook>
</file>

<file path=xl/sharedStrings.xml><?xml version="1.0" encoding="utf-8"?>
<sst xmlns="http://schemas.openxmlformats.org/spreadsheetml/2006/main" count="499" uniqueCount="99">
  <si>
    <t>Payroll Template Instructions</t>
  </si>
  <si>
    <t xml:space="preserve"> General instructions</t>
  </si>
  <si>
    <r>
      <rPr>
        <rFont val="Arial"/>
        <sz val="11.0"/>
      </rPr>
      <t>Read the article "</t>
    </r>
    <r>
      <rPr>
        <rFont val="Arial"/>
        <color rgb="FF1155CC"/>
        <sz val="11.0"/>
        <u/>
      </rPr>
      <t>How to Do Payroll Yourself</t>
    </r>
    <r>
      <rPr>
        <rFont val="Arial"/>
        <sz val="11.0"/>
      </rPr>
      <t>" before using this spreadsheet.</t>
    </r>
  </si>
  <si>
    <t>The information in red and italics in row 4 of the "Payroll Spreadsheet" and "Employer Taxes" tabs is an example from "How to Do Payroll Yourself."</t>
  </si>
  <si>
    <t>Only add your data in the blank cells. Do NOT edit the cells shaded red since they contain formulas that will automatically populate.</t>
  </si>
  <si>
    <t>You can use this spreadsheet to help you calculate one payroll for up to 10 employees. If you want to use it for more, duplicate the "Payroll Spreadsheet" and "Employer Taxes" BEFORE you start entering data to create a template for future payrolls.</t>
  </si>
  <si>
    <t xml:space="preserve">This template does not automatically track calculations for quarterly and year-end tax reporting. You will also need to record your payrolls throughout the year for W-2 and 1099-NEC purposes. </t>
  </si>
  <si>
    <t>This template does not calculate and track local taxes. It also does not track PTO accruals and usage for each employee. You will need to do those in separate spreadsheets if they apply to your employees.</t>
  </si>
  <si>
    <t>You can use the "Paycheck summaries" section in the "Payroll Spreadsheet" tab to help you create your paystubs, but note that some states may require more information, like year-to-date (YTD) totals.</t>
  </si>
  <si>
    <t>You will need to have a different name for each of your employees for this spreadsheet to work properly. If you have employees with the same name, make sure to use a nickname or add a middle initial to differentiate them.</t>
  </si>
  <si>
    <t xml:space="preserve"> Employee information</t>
  </si>
  <si>
    <t>The column "Extra rate (hourly)" connects with the "Extra rate hours" column under the "Hours worked" section. You can change the titles of these columns to fit something meaningful to you, like "Night shift premium" or other shift differentials. However, you may have to fix the formulas to calculate the employee's new overtime rate correctly — see the FAQs of "How to Do Payroll. Yourself."</t>
  </si>
  <si>
    <t xml:space="preserve"> Hours worked</t>
  </si>
  <si>
    <t>For "PTO hours," this template assumes employees are receiving PTO at their straight-time rate, not at a premium rate.</t>
  </si>
  <si>
    <t>Salary-exempt employees who work at all in a week must be paid their full wage with few exceptions, even if they take PTO. Adding hours in the "PTO hours" column for salary-exempt employees will not affect their straight-time pay if they also worked during the pay period. You will need to modify the PTO amount formula if these employees receive PTO pay for one or more FULL weeks during your pay period.</t>
  </si>
  <si>
    <t xml:space="preserve"> Other income</t>
  </si>
  <si>
    <t xml:space="preserve">You can change the names of the columns in this section to something meaningful to you, such as "commissions" or "bonuses." Bonuses in this section should only be discretionary bonuses. </t>
  </si>
  <si>
    <t>Note that different tax rules apply to bonuses depending on how you issue them to employees. Use a flat rate of 22% for FIT if you issue the bonus by itself. If you issue the tax alongside the employee's regular pay, use the formulas in Publication 15-T for determining FIT for that pay period.</t>
  </si>
  <si>
    <t xml:space="preserve"> Deductions</t>
  </si>
  <si>
    <t>You can change the names of the columns "Other deduction 1" and "Other deduction 2" in this section to something meaningful to you, such as "uniform fee." Please note that this template considers all deductions in these columns as post-tax deductions.</t>
  </si>
  <si>
    <t xml:space="preserve"> Employee taxes</t>
  </si>
  <si>
    <t xml:space="preserve">You will need to adjust the Medicare tax formula to add an additional 0.9% in the "Payroll Spreadsheet" and "Employer Taxes" tabs below if any employee's taxable gross income goes over $200,000 for the year. </t>
  </si>
  <si>
    <t xml:space="preserve"> Employer tax rates</t>
  </si>
  <si>
    <t>You only need to add your FUTA and SUTA rates for each employee in the "Employer Taxes" tab. Everything else in that tab should populate automatically.</t>
  </si>
  <si>
    <t>This template does not track your progress toward Social Security, FUTA, or SUTA taxable wage bases. Make sure you keep track of these in a separate spreadsheet.</t>
  </si>
  <si>
    <t>[Company name] Payroll Run Template</t>
  </si>
  <si>
    <t>Pay run information</t>
  </si>
  <si>
    <t>Employee information</t>
  </si>
  <si>
    <t>Hours worked</t>
  </si>
  <si>
    <t>Other income</t>
  </si>
  <si>
    <t>Deductions</t>
  </si>
  <si>
    <t>Taxes</t>
  </si>
  <si>
    <t>Paycheck totals</t>
  </si>
  <si>
    <t>Pay period start date</t>
  </si>
  <si>
    <t>Pay period end date</t>
  </si>
  <si>
    <t>Payday</t>
  </si>
  <si>
    <t>Number of payrolls in a year</t>
  </si>
  <si>
    <t>Employee name</t>
  </si>
  <si>
    <t>Annual salary</t>
  </si>
  <si>
    <t>Straight rate (Hourly)</t>
  </si>
  <si>
    <t>Overtime rate (Hourly)</t>
  </si>
  <si>
    <t>Extra rate (hourly)</t>
  </si>
  <si>
    <t>State income tax rate</t>
  </si>
  <si>
    <t>Social security tax rate</t>
  </si>
  <si>
    <t>Medicare tax rate</t>
  </si>
  <si>
    <t>Straight time hours</t>
  </si>
  <si>
    <t>Overtime hours</t>
  </si>
  <si>
    <t>Extra rate hours</t>
  </si>
  <si>
    <t>PTO hours</t>
  </si>
  <si>
    <t>Other 1</t>
  </si>
  <si>
    <t>Other 2</t>
  </si>
  <si>
    <t>Medical insurance</t>
  </si>
  <si>
    <t>Dental insurance</t>
  </si>
  <si>
    <t>Vision insurance</t>
  </si>
  <si>
    <t>401(k) Contribution</t>
  </si>
  <si>
    <t>Garnishments</t>
  </si>
  <si>
    <t>Other deduction 1</t>
  </si>
  <si>
    <t>Other deduction 2</t>
  </si>
  <si>
    <t>FIT</t>
  </si>
  <si>
    <t>State income tax</t>
  </si>
  <si>
    <t>Social security tax</t>
  </si>
  <si>
    <t>Medicare tax</t>
  </si>
  <si>
    <t>Gross pay</t>
  </si>
  <si>
    <t>Taxable gross pay (FIT)</t>
  </si>
  <si>
    <t>Taxable gross pay (FICA)</t>
  </si>
  <si>
    <t>Total taxes</t>
  </si>
  <si>
    <t>Total deductions</t>
  </si>
  <si>
    <t>Net pay</t>
  </si>
  <si>
    <t>Mikhail Scotch</t>
  </si>
  <si>
    <t>Paycheck summaries</t>
  </si>
  <si>
    <t>Pay period:</t>
  </si>
  <si>
    <t>Payday:</t>
  </si>
  <si>
    <t>Earnings</t>
  </si>
  <si>
    <t>Employee paid taxes</t>
  </si>
  <si>
    <t>Paycode</t>
  </si>
  <si>
    <t>Rate</t>
  </si>
  <si>
    <t>Hours</t>
  </si>
  <si>
    <t>Total</t>
  </si>
  <si>
    <t>Amount</t>
  </si>
  <si>
    <t>Straight rate</t>
  </si>
  <si>
    <t>Overtime rate</t>
  </si>
  <si>
    <t>State income</t>
  </si>
  <si>
    <t>Social security</t>
  </si>
  <si>
    <t>Medicare</t>
  </si>
  <si>
    <t>Gross earnings:</t>
  </si>
  <si>
    <t>Total employee taxes:</t>
  </si>
  <si>
    <t>Employer paid taxes</t>
  </si>
  <si>
    <t>FUTA</t>
  </si>
  <si>
    <t>401(k) contribution</t>
  </si>
  <si>
    <t>SUTA</t>
  </si>
  <si>
    <t>Garnishment</t>
  </si>
  <si>
    <t>Total deductions:</t>
  </si>
  <si>
    <t>Total employer taxes:</t>
  </si>
  <si>
    <t>Net pay:</t>
  </si>
  <si>
    <t>[Company name] Tax Filing Template</t>
  </si>
  <si>
    <t>Employer tax rates</t>
  </si>
  <si>
    <t>Employer tax amounts</t>
  </si>
  <si>
    <t>Total tax withholdings</t>
  </si>
  <si>
    <t>Total employer paid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</si>
</sst>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quot;/&quot;d&quot;/&quot;yy"/>
    <numFmt numFmtId="165" formatCode="&quot;$&quot;#,##0.00"/>
  </numFmts>
  <fonts count="31">
    <font>
      <sz val="10.0"/>
      <color rgb="FF000000"/>
      <name val="Arial"/>
      <scheme val="minor"/>
    </font>
    <font>
      <b/>
      <sz val="23.0"/>
      <color rgb="FFFFFFFF"/>
      <name val="Arial"/>
    </font>
    <font>
      <color theme="1"/>
      <name val="Arial"/>
      <scheme val="minor"/>
    </font>
    <font>
      <b/>
      <sz val="16.0"/>
      <color rgb="FFFFFFFF"/>
      <name val="Arial"/>
    </font>
    <font>
      <u/>
      <sz val="11.0"/>
      <color rgb="FF0000FF"/>
      <name val="Arial"/>
    </font>
    <font>
      <sz val="10.0"/>
      <color rgb="FF374151"/>
      <name val="Montserrat"/>
    </font>
    <font>
      <sz val="11.0"/>
      <color theme="1"/>
      <name val="Arial"/>
    </font>
    <font>
      <b/>
      <sz val="11.0"/>
      <color rgb="FF374151"/>
      <name val="Montserrat"/>
    </font>
    <font>
      <sz val="11.0"/>
      <color theme="1"/>
      <name val="Calibri"/>
    </font>
    <font>
      <b/>
      <sz val="15.0"/>
      <color rgb="FFFFFFFF"/>
      <name val="Arial"/>
    </font>
    <font>
      <b/>
      <sz val="14.0"/>
      <color rgb="FFFFFFFF"/>
      <name val="Arial"/>
    </font>
    <font>
      <sz val="11.0"/>
      <color theme="1"/>
      <name val="Arial"/>
      <scheme val="minor"/>
    </font>
    <font>
      <b/>
      <i/>
      <sz val="20.0"/>
      <color theme="0"/>
      <name val="Arial"/>
    </font>
    <font/>
    <font>
      <b/>
      <sz val="13.0"/>
      <color theme="1"/>
      <name val="Arial"/>
    </font>
    <font>
      <b/>
      <color theme="1"/>
      <name val="Arial"/>
      <scheme val="minor"/>
    </font>
    <font>
      <b/>
      <color rgb="FF000000"/>
      <name val="Arial"/>
      <scheme val="minor"/>
    </font>
    <font>
      <i/>
      <color rgb="FFFF0000"/>
      <name val="Arial"/>
      <scheme val="minor"/>
    </font>
    <font>
      <color rgb="FFFF0000"/>
      <name val="Arial"/>
      <scheme val="minor"/>
    </font>
    <font>
      <b/>
      <i/>
      <color rgb="FFFF0000"/>
      <name val="Arial"/>
      <scheme val="minor"/>
    </font>
    <font>
      <color rgb="FF000000"/>
      <name val="Arial"/>
      <scheme val="minor"/>
    </font>
    <font>
      <i/>
      <color theme="1"/>
      <name val="Arial"/>
      <scheme val="minor"/>
    </font>
    <font>
      <b/>
      <i/>
      <color rgb="FF000000"/>
      <name val="Arial"/>
      <scheme val="minor"/>
    </font>
    <font>
      <b/>
      <sz val="14.0"/>
      <color theme="1"/>
      <name val="Arial"/>
      <scheme val="minor"/>
    </font>
    <font>
      <b/>
      <sz val="12.0"/>
      <color rgb="FFFFFFFF"/>
      <name val="Arial"/>
      <scheme val="minor"/>
    </font>
    <font>
      <b/>
      <i/>
      <color theme="1"/>
      <name val="Arial"/>
      <scheme val="minor"/>
    </font>
    <font>
      <b/>
      <i/>
      <sz val="12.0"/>
      <color theme="1"/>
      <name val="Arial"/>
      <scheme val="minor"/>
    </font>
    <font>
      <b/>
      <sz val="12.0"/>
      <color theme="1"/>
      <name val="Arial"/>
      <scheme val="minor"/>
    </font>
    <font>
      <b/>
      <sz val="12.0"/>
      <color theme="0"/>
      <name val="Arial"/>
      <scheme val="minor"/>
    </font>
    <font>
      <b/>
      <i/>
      <sz val="20.0"/>
      <color rgb="FFFFFFFF"/>
      <name val="Arial"/>
    </font>
    <font>
      <b/>
      <sz val="13.0"/>
      <color theme="1"/>
      <name val="Arial"/>
      <scheme val="minor"/>
    </font>
  </fonts>
  <fills count="9">
    <fill>
      <patternFill patternType="none"/>
    </fill>
    <fill>
      <patternFill patternType="lightGray"/>
    </fill>
    <fill>
      <patternFill patternType="solid">
        <fgColor rgb="FF93C953"/>
        <bgColor rgb="FF93C953"/>
      </patternFill>
    </fill>
    <fill>
      <patternFill patternType="solid">
        <fgColor rgb="FFFFFFFF"/>
        <bgColor rgb="FFFFFFFF"/>
      </patternFill>
    </fill>
    <fill>
      <patternFill patternType="solid">
        <fgColor rgb="FF374151"/>
        <bgColor rgb="FF374151"/>
      </patternFill>
    </fill>
    <fill>
      <patternFill patternType="solid">
        <fgColor rgb="FFF0F6ED"/>
        <bgColor rgb="FFF0F6ED"/>
      </patternFill>
    </fill>
    <fill>
      <patternFill patternType="solid">
        <fgColor rgb="FFADCE82"/>
        <bgColor rgb="FFADCE82"/>
      </patternFill>
    </fill>
    <fill>
      <patternFill patternType="solid">
        <fgColor rgb="FFF4CCCC"/>
        <bgColor rgb="FFF4CCCC"/>
      </patternFill>
    </fill>
    <fill>
      <patternFill patternType="solid">
        <fgColor rgb="FFD9D9D9"/>
        <bgColor rgb="FFD9D9D9"/>
      </patternFill>
    </fill>
  </fills>
  <borders count="82">
    <border/>
    <border>
      <left style="thin">
        <color rgb="FF93C953"/>
      </left>
      <top style="thin">
        <color rgb="FF93C953"/>
      </top>
    </border>
    <border>
      <left style="medium">
        <color rgb="FF374151"/>
      </left>
      <top style="thin">
        <color rgb="FF000000"/>
      </top>
      <bottom style="thin">
        <color rgb="FFFFFFFF"/>
      </bottom>
    </border>
    <border>
      <left style="thin">
        <color rgb="FFFFFFFF"/>
      </left>
      <right style="thin">
        <color rgb="FFFFFFFF"/>
      </right>
      <top style="thin">
        <color rgb="FFFFFFFF"/>
      </top>
      <bottom style="thin">
        <color rgb="FFFFFFFF"/>
      </bottom>
    </border>
    <border>
      <left style="thin">
        <color rgb="FFCCCCCC"/>
      </left>
      <top style="thin">
        <color rgb="FFCCCCCC"/>
      </top>
      <bottom style="thin">
        <color rgb="FFCCCCCC"/>
      </bottom>
    </border>
    <border>
      <left style="medium">
        <color rgb="FF374151"/>
      </left>
      <top style="thin">
        <color rgb="FFFFFFFF"/>
      </top>
      <bottom style="thin">
        <color rgb="FFFFFFFF"/>
      </bottom>
    </border>
    <border>
      <left style="thin">
        <color rgb="FFCCCCCC"/>
      </left>
      <top style="thin">
        <color rgb="FFCCCCCC"/>
      </top>
    </border>
    <border>
      <left style="thin">
        <color rgb="FF000000"/>
      </left>
      <right style="thin">
        <color rgb="FFFFFFFF"/>
      </right>
      <top style="medium">
        <color rgb="FF374151"/>
      </top>
    </border>
    <border>
      <top style="thin">
        <color rgb="FFFFFFFF"/>
      </top>
      <bottom style="thin">
        <color rgb="FFFFFFFF"/>
      </bottom>
    </border>
    <border>
      <left style="thin">
        <color rgb="FF000000"/>
      </left>
      <top style="thin">
        <color rgb="FFFFFFFF"/>
      </top>
      <bottom style="thin">
        <color rgb="FFFFFFFF"/>
      </bottom>
    </border>
    <border>
      <left style="thin">
        <color rgb="FF000000"/>
      </left>
      <top style="thin">
        <color rgb="FFFFFFFF"/>
      </top>
      <bottom style="thin">
        <color rgb="FF000000"/>
      </bottom>
    </border>
    <border>
      <left style="thick">
        <color rgb="FF000000"/>
      </left>
      <top style="thick">
        <color rgb="FF000000"/>
      </top>
      <bottom style="thick">
        <color rgb="FF374151"/>
      </bottom>
    </border>
    <border>
      <top style="thick">
        <color rgb="FF000000"/>
      </top>
      <bottom style="thick">
        <color rgb="FF374151"/>
      </bottom>
    </border>
    <border>
      <right style="thick">
        <color rgb="FF000000"/>
      </right>
      <top style="thick">
        <color rgb="FF000000"/>
      </top>
      <bottom style="thick">
        <color rgb="FF374151"/>
      </bottom>
    </border>
    <border>
      <left style="thick">
        <color rgb="FF000000"/>
      </left>
      <bottom style="thin">
        <color rgb="FF000000"/>
      </bottom>
    </border>
    <border>
      <bottom style="thin">
        <color rgb="FF000000"/>
      </bottom>
    </border>
    <border>
      <right style="thick">
        <color rgb="FF374151"/>
      </righ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ck">
        <color rgb="FF374151"/>
      </right>
      <top style="thin">
        <color rgb="FF000000"/>
      </top>
      <bottom style="double">
        <color rgb="FF000000"/>
      </bottom>
    </border>
    <border>
      <right style="thin">
        <color rgb="FF000000"/>
      </right>
      <top style="thin">
        <color rgb="FF000000"/>
      </top>
      <bottom style="double">
        <color rgb="FF000000"/>
      </bottom>
    </border>
    <border>
      <left style="thin">
        <color rgb="FF000000"/>
      </left>
      <right style="thick">
        <color rgb="FF000000"/>
      </right>
      <top style="thin">
        <color rgb="FF000000"/>
      </top>
      <bottom style="double">
        <color rgb="FF000000"/>
      </bottom>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double">
        <color rgb="FF000000"/>
      </top>
      <bottom style="thin">
        <color rgb="FF000000"/>
      </bottom>
    </border>
    <border>
      <left style="thin">
        <color rgb="FF000000"/>
      </left>
      <right style="thick">
        <color rgb="FF374151"/>
      </right>
      <top style="double">
        <color rgb="FF000000"/>
      </top>
      <bottom style="thin">
        <color rgb="FF000000"/>
      </bottom>
    </border>
    <border>
      <right style="thin">
        <color rgb="FF000000"/>
      </right>
      <bottom style="thin">
        <color rgb="FF000000"/>
      </bottom>
    </border>
    <border>
      <left style="thin">
        <color rgb="FF000000"/>
      </left>
      <right style="thick">
        <color rgb="FF000000"/>
      </right>
      <bottom style="thin">
        <color rgb="FF000000"/>
      </bottom>
    </border>
    <border>
      <left style="thin">
        <color rgb="FF000000"/>
      </left>
      <right style="thick">
        <color rgb="FF374151"/>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374151"/>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374151"/>
      </bottom>
    </border>
    <border>
      <left style="thin">
        <color rgb="FF000000"/>
      </left>
      <right style="thin">
        <color rgb="FF000000"/>
      </right>
      <top style="thin">
        <color rgb="FF000000"/>
      </top>
      <bottom style="thick">
        <color rgb="FF374151"/>
      </bottom>
    </border>
    <border>
      <left style="thin">
        <color rgb="FF000000"/>
      </left>
      <right style="thick">
        <color rgb="FF374151"/>
      </right>
      <top style="thin">
        <color rgb="FF000000"/>
      </top>
      <bottom style="thick">
        <color rgb="FF374151"/>
      </bottom>
    </border>
    <border>
      <right style="thin">
        <color rgb="FF000000"/>
      </right>
      <top style="thin">
        <color rgb="FF000000"/>
      </top>
      <bottom style="thick">
        <color rgb="FF374151"/>
      </bottom>
    </border>
    <border>
      <left style="thin">
        <color rgb="FF000000"/>
      </left>
      <right style="thin">
        <color rgb="FF000000"/>
      </right>
      <bottom style="thick">
        <color rgb="FF374151"/>
      </bottom>
    </border>
    <border>
      <left style="thin">
        <color rgb="FF000000"/>
      </left>
      <right style="thick">
        <color rgb="FF000000"/>
      </right>
      <bottom style="thick">
        <color rgb="FF374151"/>
      </bottom>
    </border>
    <border>
      <left style="thin">
        <color rgb="FF000000"/>
      </left>
      <right style="thick">
        <color rgb="FF000000"/>
      </right>
      <top style="thin">
        <color rgb="FF000000"/>
      </top>
      <bottom style="thick">
        <color rgb="FF374151"/>
      </bottom>
    </border>
    <border>
      <left style="thin">
        <color rgb="FF000000"/>
      </left>
      <right style="thick">
        <color rgb="FF374151"/>
      </right>
      <bottom style="thick">
        <color rgb="FF374151"/>
      </bottom>
    </border>
    <border>
      <right style="thin">
        <color rgb="FF000000"/>
      </right>
      <bottom style="thick">
        <color rgb="FF374151"/>
      </bottom>
    </border>
    <border>
      <right style="thick">
        <color rgb="FFFFFFFF"/>
      </right>
    </border>
    <border>
      <left style="thick">
        <color rgb="FFFFFFFF"/>
      </left>
      <right style="thick">
        <color rgb="FFFFFFFF"/>
      </right>
    </border>
    <border>
      <left style="thick">
        <color rgb="FFFFFFFF"/>
      </left>
      <right style="thick">
        <color rgb="FFFFFFFF"/>
      </right>
      <bottom style="thick">
        <color rgb="FFFFFFFF"/>
      </bottom>
    </border>
    <border>
      <left style="thick">
        <color rgb="FFFFFFFF"/>
      </left>
    </border>
    <border>
      <left style="thick">
        <color rgb="FF000000"/>
      </left>
      <top style="thick">
        <color rgb="FF000000"/>
      </top>
      <bottom style="medium">
        <color rgb="FF000000"/>
      </bottom>
    </border>
    <border>
      <top style="thick">
        <color rgb="FF000000"/>
      </top>
      <bottom style="medium">
        <color rgb="FF000000"/>
      </bottom>
    </border>
    <border>
      <right style="thick">
        <color rgb="FF000000"/>
      </right>
      <top style="thick">
        <color rgb="FF000000"/>
      </top>
      <bottom style="medium">
        <color rgb="FF000000"/>
      </bottom>
    </border>
    <border>
      <bottom style="thick">
        <color rgb="FFFFFFFF"/>
      </bottom>
    </border>
    <border>
      <left style="thick">
        <color rgb="FFFFFFFF"/>
      </left>
      <right style="thick">
        <color rgb="FFFFFFFF"/>
      </right>
      <top style="thick">
        <color rgb="FFFFFFFF"/>
      </top>
      <bottom style="thick">
        <color rgb="FFFFFFFF"/>
      </bottom>
    </border>
    <border>
      <left style="thick">
        <color rgb="FF000000"/>
      </left>
    </border>
    <border>
      <right style="thick">
        <color rgb="FF000000"/>
      </right>
    </border>
    <border>
      <top style="thick">
        <color rgb="FFFFFFFF"/>
      </top>
      <bottom style="thick">
        <color rgb="FFFFFFFF"/>
      </bottom>
    </border>
    <border>
      <left style="thick">
        <color rgb="FF000000"/>
      </left>
      <top style="medium">
        <color rgb="FF000000"/>
      </top>
    </border>
    <border>
      <top style="medium">
        <color rgb="FF000000"/>
      </top>
    </border>
    <border>
      <right style="thick">
        <color rgb="FF374151"/>
      </right>
      <top style="medium">
        <color rgb="FF000000"/>
      </top>
    </border>
    <border>
      <right style="thick">
        <color rgb="FF000000"/>
      </right>
      <top style="medium">
        <color rgb="FF000000"/>
      </top>
    </border>
    <border>
      <right style="medium">
        <color rgb="FF000000"/>
      </right>
      <bottom style="thin">
        <color rgb="FF000000"/>
      </bottom>
    </border>
    <border>
      <right style="medium">
        <color rgb="FF000000"/>
      </right>
    </border>
    <border>
      <left style="thick">
        <color rgb="FF000000"/>
      </left>
      <top style="medium">
        <color rgb="FF000000"/>
      </top>
      <bottom style="double">
        <color rgb="FF000000"/>
      </bottom>
    </border>
    <border>
      <top style="medium">
        <color rgb="FF000000"/>
      </top>
      <bottom style="double">
        <color rgb="FF000000"/>
      </bottom>
    </border>
    <border>
      <right style="thick">
        <color rgb="FF000000"/>
      </right>
      <top style="medium">
        <color rgb="FF000000"/>
      </top>
      <bottom style="double">
        <color rgb="FF000000"/>
      </bottom>
    </border>
    <border>
      <right style="medium">
        <color rgb="FF000000"/>
      </right>
      <top style="medium">
        <color rgb="FF000000"/>
      </top>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n">
        <color rgb="FF000000"/>
      </left>
      <right style="medium">
        <color rgb="FF000000"/>
      </right>
      <top style="thin">
        <color rgb="FF000000"/>
      </top>
      <bottom style="double">
        <color rgb="FF000000"/>
      </bottom>
    </border>
    <border>
      <left style="thin">
        <color rgb="FF000000"/>
      </left>
      <top style="thin">
        <color rgb="FF000000"/>
      </top>
      <bottom style="double">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medium">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rder>
    <border>
      <left style="thin">
        <color rgb="FF000000"/>
      </lef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FFFFFF"/>
      </left>
      <right style="thick">
        <color rgb="FFFFFFFF"/>
      </right>
      <top style="thick">
        <color rgb="FF000000"/>
      </top>
    </border>
    <border>
      <top style="thick">
        <color rgb="FFFFFFFF"/>
      </top>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3" fontId="2" numFmtId="0" xfId="0" applyBorder="1" applyFill="1" applyFont="1"/>
    <xf borderId="3" fillId="3" fontId="2" numFmtId="0" xfId="0" applyBorder="1" applyFont="1"/>
    <xf borderId="4" fillId="4" fontId="3" numFmtId="0" xfId="0" applyAlignment="1" applyBorder="1" applyFill="1" applyFont="1">
      <alignment horizontal="left" readingOrder="0" vertical="center"/>
    </xf>
    <xf borderId="5" fillId="3" fontId="2" numFmtId="0" xfId="0" applyBorder="1" applyFont="1"/>
    <xf borderId="3" fillId="3" fontId="2" numFmtId="0" xfId="0" applyBorder="1" applyFont="1"/>
    <xf borderId="4" fillId="0" fontId="4" numFmtId="0" xfId="0" applyAlignment="1" applyBorder="1" applyFont="1">
      <alignment readingOrder="0" shrinkToFit="0" vertical="center" wrapText="1"/>
    </xf>
    <xf borderId="5" fillId="3" fontId="2" numFmtId="0" xfId="0" applyBorder="1" applyFont="1"/>
    <xf borderId="3" fillId="3" fontId="5" numFmtId="0" xfId="0" applyAlignment="1" applyBorder="1" applyFont="1">
      <alignment horizontal="left" readingOrder="0" shrinkToFit="0" vertical="center" wrapText="1"/>
    </xf>
    <xf borderId="4" fillId="5" fontId="6" numFmtId="0" xfId="0" applyAlignment="1" applyBorder="1" applyFill="1" applyFont="1">
      <alignment readingOrder="0" shrinkToFit="0" vertical="center" wrapText="1"/>
    </xf>
    <xf borderId="4" fillId="0" fontId="6" numFmtId="0" xfId="0" applyAlignment="1" applyBorder="1" applyFont="1">
      <alignment readingOrder="0" shrinkToFit="0" vertical="center" wrapText="1"/>
    </xf>
    <xf borderId="3" fillId="3" fontId="7" numFmtId="0" xfId="0" applyAlignment="1" applyBorder="1" applyFont="1">
      <alignment horizontal="center" readingOrder="0" shrinkToFit="0" vertical="center" wrapText="1"/>
    </xf>
    <xf borderId="3" fillId="3" fontId="8" numFmtId="0" xfId="0" applyAlignment="1" applyBorder="1" applyFont="1">
      <alignment vertical="center"/>
    </xf>
    <xf borderId="4" fillId="4" fontId="9" numFmtId="0" xfId="0" applyAlignment="1" applyBorder="1" applyFont="1">
      <alignment horizontal="left" readingOrder="0" vertical="center"/>
    </xf>
    <xf borderId="5" fillId="3" fontId="2" numFmtId="0" xfId="0" applyAlignment="1" applyBorder="1" applyFont="1">
      <alignment vertical="center"/>
    </xf>
    <xf borderId="3" fillId="3" fontId="2" numFmtId="0" xfId="0" applyAlignment="1" applyBorder="1" applyFont="1">
      <alignment vertical="center"/>
    </xf>
    <xf borderId="4" fillId="4" fontId="10" numFmtId="0" xfId="0" applyAlignment="1" applyBorder="1" applyFont="1">
      <alignment horizontal="left" readingOrder="0" vertical="center"/>
    </xf>
    <xf borderId="4" fillId="5" fontId="11" numFmtId="0" xfId="0" applyAlignment="1" applyBorder="1" applyFont="1">
      <alignment readingOrder="0" shrinkToFit="0" vertical="center" wrapText="1"/>
    </xf>
    <xf borderId="4" fillId="0" fontId="11" numFmtId="0" xfId="0" applyAlignment="1" applyBorder="1" applyFont="1">
      <alignment readingOrder="0" shrinkToFit="0" vertical="center" wrapText="1"/>
    </xf>
    <xf borderId="4" fillId="3" fontId="11" numFmtId="0" xfId="0" applyAlignment="1" applyBorder="1" applyFont="1">
      <alignment readingOrder="0" shrinkToFit="0" vertical="center" wrapText="1"/>
    </xf>
    <xf borderId="6" fillId="5" fontId="11" numFmtId="0" xfId="0" applyAlignment="1" applyBorder="1" applyFont="1">
      <alignment readingOrder="0" shrinkToFit="0" vertical="center" wrapText="1"/>
    </xf>
    <xf borderId="7" fillId="3" fontId="11" numFmtId="0" xfId="0" applyAlignment="1" applyBorder="1" applyFont="1">
      <alignment shrinkToFit="0" wrapText="1"/>
    </xf>
    <xf borderId="8" fillId="3" fontId="2" numFmtId="0" xfId="0" applyBorder="1" applyFont="1"/>
    <xf borderId="3" fillId="3" fontId="2" numFmtId="0" xfId="0" applyAlignment="1" applyBorder="1" applyFont="1">
      <alignment readingOrder="0" shrinkToFit="0" wrapText="1"/>
    </xf>
    <xf borderId="3" fillId="3" fontId="2" numFmtId="0" xfId="0" applyAlignment="1" applyBorder="1" applyFont="1">
      <alignment shrinkToFit="0" wrapText="1"/>
    </xf>
    <xf borderId="0" fillId="3" fontId="2" numFmtId="0" xfId="0" applyFont="1"/>
    <xf borderId="9" fillId="3" fontId="2" numFmtId="0" xfId="0" applyBorder="1" applyFont="1"/>
    <xf borderId="10" fillId="3" fontId="2" numFmtId="0" xfId="0" applyBorder="1" applyFont="1"/>
    <xf borderId="11" fillId="4" fontId="12" numFmtId="0" xfId="0" applyAlignment="1" applyBorder="1" applyFont="1">
      <alignment readingOrder="0" vertical="center"/>
    </xf>
    <xf borderId="12" fillId="0" fontId="13" numFmtId="0" xfId="0" applyBorder="1" applyFont="1"/>
    <xf borderId="13" fillId="0" fontId="13" numFmtId="0" xfId="0" applyBorder="1" applyFont="1"/>
    <xf borderId="14" fillId="6" fontId="14" numFmtId="0" xfId="0" applyAlignment="1" applyBorder="1" applyFill="1" applyFont="1">
      <alignment horizontal="center" readingOrder="0" vertical="center"/>
    </xf>
    <xf borderId="15" fillId="0" fontId="13" numFmtId="0" xfId="0" applyBorder="1" applyFont="1"/>
    <xf borderId="16" fillId="0" fontId="13" numFmtId="0" xfId="0" applyBorder="1" applyFont="1"/>
    <xf borderId="15" fillId="6" fontId="14" numFmtId="0" xfId="0" applyAlignment="1" applyBorder="1" applyFont="1">
      <alignment horizontal="center" readingOrder="0" vertical="center"/>
    </xf>
    <xf borderId="17" fillId="0" fontId="13" numFmtId="0" xfId="0" applyBorder="1" applyFont="1"/>
    <xf borderId="18" fillId="5" fontId="15" numFmtId="0" xfId="0" applyAlignment="1" applyBorder="1" applyFont="1">
      <alignment readingOrder="0" shrinkToFit="0" vertical="center" wrapText="1"/>
    </xf>
    <xf borderId="19" fillId="5" fontId="15" numFmtId="0" xfId="0" applyAlignment="1" applyBorder="1" applyFont="1">
      <alignment readingOrder="0" shrinkToFit="0" vertical="center" wrapText="1"/>
    </xf>
    <xf borderId="20" fillId="5" fontId="15" numFmtId="0" xfId="0" applyAlignment="1" applyBorder="1" applyFont="1">
      <alignment readingOrder="0" shrinkToFit="0" vertical="center" wrapText="1"/>
    </xf>
    <xf borderId="21" fillId="5" fontId="15" numFmtId="0" xfId="0" applyAlignment="1" applyBorder="1" applyFont="1">
      <alignment readingOrder="0" shrinkToFit="0" vertical="center" wrapText="1"/>
    </xf>
    <xf borderId="19" fillId="5" fontId="16" numFmtId="0" xfId="0" applyAlignment="1" applyBorder="1" applyFont="1">
      <alignment readingOrder="0" shrinkToFit="0" vertical="center" wrapText="1"/>
    </xf>
    <xf borderId="22" fillId="5" fontId="16" numFmtId="0" xfId="0" applyAlignment="1" applyBorder="1" applyFont="1">
      <alignment readingOrder="0" shrinkToFit="0" vertical="center" wrapText="1"/>
    </xf>
    <xf borderId="22" fillId="5" fontId="15" numFmtId="0" xfId="0" applyAlignment="1" applyBorder="1" applyFont="1">
      <alignment readingOrder="0" shrinkToFit="0" vertical="center" wrapText="1"/>
    </xf>
    <xf borderId="23" fillId="0" fontId="17" numFmtId="164" xfId="0" applyAlignment="1" applyBorder="1" applyFont="1" applyNumberFormat="1">
      <alignment readingOrder="0"/>
    </xf>
    <xf borderId="24" fillId="0" fontId="17" numFmtId="164" xfId="0" applyAlignment="1" applyBorder="1" applyFont="1" applyNumberFormat="1">
      <alignment readingOrder="0"/>
    </xf>
    <xf borderId="25" fillId="0" fontId="17" numFmtId="164" xfId="0" applyAlignment="1" applyBorder="1" applyFont="1" applyNumberFormat="1">
      <alignment readingOrder="0"/>
    </xf>
    <xf borderId="26" fillId="0" fontId="18" numFmtId="0" xfId="0" applyAlignment="1" applyBorder="1" applyFont="1">
      <alignment readingOrder="0"/>
    </xf>
    <xf borderId="27" fillId="0" fontId="17" numFmtId="0" xfId="0" applyAlignment="1" applyBorder="1" applyFont="1">
      <alignment readingOrder="0"/>
    </xf>
    <xf borderId="24" fillId="0" fontId="17" numFmtId="165" xfId="0" applyAlignment="1" applyBorder="1" applyFont="1" applyNumberFormat="1">
      <alignment readingOrder="0"/>
    </xf>
    <xf borderId="24" fillId="0" fontId="17" numFmtId="10" xfId="0" applyAlignment="1" applyBorder="1" applyFont="1" applyNumberFormat="1">
      <alignment readingOrder="0"/>
    </xf>
    <xf borderId="24" fillId="7" fontId="17" numFmtId="10" xfId="0" applyAlignment="1" applyBorder="1" applyFill="1" applyFont="1" applyNumberFormat="1">
      <alignment readingOrder="0"/>
    </xf>
    <xf borderId="28" fillId="7" fontId="17" numFmtId="10" xfId="0" applyAlignment="1" applyBorder="1" applyFont="1" applyNumberFormat="1">
      <alignment readingOrder="0"/>
    </xf>
    <xf borderId="24" fillId="0" fontId="17" numFmtId="0" xfId="0" applyAlignment="1" applyBorder="1" applyFont="1">
      <alignment readingOrder="0"/>
    </xf>
    <xf borderId="28" fillId="0" fontId="17" numFmtId="0" xfId="0" applyAlignment="1" applyBorder="1" applyFont="1">
      <alignment readingOrder="0"/>
    </xf>
    <xf borderId="27" fillId="0" fontId="17" numFmtId="165" xfId="0" applyAlignment="1" applyBorder="1" applyFont="1" applyNumberFormat="1">
      <alignment readingOrder="0"/>
    </xf>
    <xf borderId="28" fillId="0" fontId="17" numFmtId="165" xfId="0" applyAlignment="1" applyBorder="1" applyFont="1" applyNumberFormat="1">
      <alignment readingOrder="0"/>
    </xf>
    <xf borderId="29" fillId="0" fontId="17" numFmtId="165" xfId="0" applyAlignment="1" applyBorder="1" applyFont="1" applyNumberFormat="1">
      <alignment readingOrder="0"/>
    </xf>
    <xf borderId="24" fillId="7" fontId="17" numFmtId="165" xfId="0" applyBorder="1" applyFont="1" applyNumberFormat="1"/>
    <xf borderId="29" fillId="7" fontId="17" numFmtId="165" xfId="0" applyBorder="1" applyFont="1" applyNumberFormat="1"/>
    <xf borderId="27" fillId="7" fontId="17" numFmtId="165" xfId="0" applyBorder="1" applyFont="1" applyNumberFormat="1"/>
    <xf borderId="28" fillId="7" fontId="19" numFmtId="165" xfId="0" applyBorder="1" applyFont="1" applyNumberFormat="1"/>
    <xf borderId="30" fillId="0" fontId="2" numFmtId="164" xfId="0" applyAlignment="1" applyBorder="1" applyFont="1" applyNumberFormat="1">
      <alignment readingOrder="0"/>
    </xf>
    <xf borderId="31" fillId="0" fontId="2" numFmtId="164" xfId="0" applyAlignment="1" applyBorder="1" applyFont="1" applyNumberFormat="1">
      <alignment readingOrder="0"/>
    </xf>
    <xf borderId="32" fillId="0" fontId="2" numFmtId="0" xfId="0" applyAlignment="1" applyBorder="1" applyFont="1">
      <alignment readingOrder="0"/>
    </xf>
    <xf borderId="33" fillId="0" fontId="2" numFmtId="0" xfId="0" applyAlignment="1" applyBorder="1" applyFont="1">
      <alignment readingOrder="0"/>
    </xf>
    <xf borderId="31" fillId="0" fontId="2" numFmtId="165" xfId="0" applyAlignment="1" applyBorder="1" applyFont="1" applyNumberFormat="1">
      <alignment readingOrder="0"/>
    </xf>
    <xf borderId="31" fillId="0" fontId="2" numFmtId="10" xfId="0" applyAlignment="1" applyBorder="1" applyFont="1" applyNumberFormat="1">
      <alignment readingOrder="0"/>
    </xf>
    <xf borderId="24" fillId="7" fontId="20" numFmtId="10" xfId="0" applyAlignment="1" applyBorder="1" applyFont="1" applyNumberFormat="1">
      <alignment readingOrder="0"/>
    </xf>
    <xf borderId="28" fillId="7" fontId="20" numFmtId="10" xfId="0" applyAlignment="1" applyBorder="1" applyFont="1" applyNumberFormat="1">
      <alignment readingOrder="0"/>
    </xf>
    <xf borderId="31" fillId="0" fontId="2" numFmtId="0" xfId="0" applyAlignment="1" applyBorder="1" applyFont="1">
      <alignment readingOrder="0"/>
    </xf>
    <xf borderId="34" fillId="0" fontId="2" numFmtId="0" xfId="0" applyAlignment="1" applyBorder="1" applyFont="1">
      <alignment readingOrder="0"/>
    </xf>
    <xf borderId="33" fillId="0" fontId="2" numFmtId="165" xfId="0" applyAlignment="1" applyBorder="1" applyFont="1" applyNumberFormat="1">
      <alignment readingOrder="0"/>
    </xf>
    <xf borderId="34" fillId="0" fontId="2" numFmtId="165" xfId="0" applyAlignment="1" applyBorder="1" applyFont="1" applyNumberFormat="1">
      <alignment readingOrder="0"/>
    </xf>
    <xf borderId="32" fillId="0" fontId="2" numFmtId="165" xfId="0" applyAlignment="1" applyBorder="1" applyFont="1" applyNumberFormat="1">
      <alignment readingOrder="0"/>
    </xf>
    <xf borderId="24" fillId="7" fontId="21" numFmtId="165" xfId="0" applyBorder="1" applyFont="1" applyNumberFormat="1"/>
    <xf borderId="29" fillId="7" fontId="21" numFmtId="165" xfId="0" applyBorder="1" applyFont="1" applyNumberFormat="1"/>
    <xf borderId="27" fillId="7" fontId="21" numFmtId="165" xfId="0" applyBorder="1" applyFont="1" applyNumberFormat="1"/>
    <xf borderId="28" fillId="7" fontId="22" numFmtId="165" xfId="0" applyBorder="1" applyFont="1" applyNumberFormat="1"/>
    <xf borderId="30" fillId="0" fontId="2" numFmtId="164" xfId="0" applyBorder="1" applyFont="1" applyNumberFormat="1"/>
    <xf borderId="31" fillId="0" fontId="2" numFmtId="164" xfId="0" applyBorder="1" applyFont="1" applyNumberFormat="1"/>
    <xf borderId="32" fillId="0" fontId="2" numFmtId="0" xfId="0" applyBorder="1" applyFont="1"/>
    <xf borderId="31" fillId="0" fontId="2" numFmtId="165" xfId="0" applyBorder="1" applyFont="1" applyNumberFormat="1"/>
    <xf borderId="31" fillId="0" fontId="2" numFmtId="10" xfId="0" applyBorder="1" applyFont="1" applyNumberFormat="1"/>
    <xf borderId="33" fillId="0" fontId="2" numFmtId="0" xfId="0" applyBorder="1" applyFont="1"/>
    <xf borderId="31" fillId="0" fontId="2" numFmtId="0" xfId="0" applyBorder="1" applyFont="1"/>
    <xf borderId="34" fillId="0" fontId="2" numFmtId="0" xfId="0" applyBorder="1" applyFont="1"/>
    <xf borderId="33" fillId="0" fontId="2" numFmtId="165" xfId="0" applyBorder="1" applyFont="1" applyNumberFormat="1"/>
    <xf borderId="34" fillId="0" fontId="2" numFmtId="165" xfId="0" applyBorder="1" applyFont="1" applyNumberFormat="1"/>
    <xf borderId="32" fillId="0" fontId="2" numFmtId="165" xfId="0" applyBorder="1" applyFont="1" applyNumberFormat="1"/>
    <xf borderId="35" fillId="0" fontId="2" numFmtId="164" xfId="0" applyBorder="1" applyFont="1" applyNumberFormat="1"/>
    <xf borderId="36" fillId="0" fontId="2" numFmtId="164" xfId="0" applyBorder="1" applyFont="1" applyNumberFormat="1"/>
    <xf borderId="37" fillId="0" fontId="2" numFmtId="0" xfId="0" applyBorder="1" applyFont="1"/>
    <xf borderId="38" fillId="0" fontId="2" numFmtId="0" xfId="0" applyAlignment="1" applyBorder="1" applyFont="1">
      <alignment readingOrder="0"/>
    </xf>
    <xf borderId="36" fillId="0" fontId="2" numFmtId="165" xfId="0" applyBorder="1" applyFont="1" applyNumberFormat="1"/>
    <xf borderId="36" fillId="0" fontId="2" numFmtId="10" xfId="0" applyBorder="1" applyFont="1" applyNumberFormat="1"/>
    <xf borderId="39" fillId="7" fontId="20" numFmtId="10" xfId="0" applyAlignment="1" applyBorder="1" applyFont="1" applyNumberFormat="1">
      <alignment readingOrder="0"/>
    </xf>
    <xf borderId="40" fillId="7" fontId="20" numFmtId="10" xfId="0" applyAlignment="1" applyBorder="1" applyFont="1" applyNumberFormat="1">
      <alignment readingOrder="0"/>
    </xf>
    <xf borderId="38" fillId="0" fontId="2" numFmtId="0" xfId="0" applyBorder="1" applyFont="1"/>
    <xf borderId="36" fillId="0" fontId="2" numFmtId="0" xfId="0" applyBorder="1" applyFont="1"/>
    <xf borderId="41" fillId="0" fontId="2" numFmtId="0" xfId="0" applyBorder="1" applyFont="1"/>
    <xf borderId="38" fillId="0" fontId="2" numFmtId="165" xfId="0" applyBorder="1" applyFont="1" applyNumberFormat="1"/>
    <xf borderId="41" fillId="0" fontId="2" numFmtId="165" xfId="0" applyBorder="1" applyFont="1" applyNumberFormat="1"/>
    <xf borderId="37" fillId="0" fontId="2" numFmtId="165" xfId="0" applyBorder="1" applyFont="1" applyNumberFormat="1"/>
    <xf borderId="39" fillId="7" fontId="21" numFmtId="165" xfId="0" applyBorder="1" applyFont="1" applyNumberFormat="1"/>
    <xf borderId="42" fillId="7" fontId="21" numFmtId="165" xfId="0" applyBorder="1" applyFont="1" applyNumberFormat="1"/>
    <xf borderId="43" fillId="7" fontId="21" numFmtId="165" xfId="0" applyBorder="1" applyFont="1" applyNumberFormat="1"/>
    <xf borderId="40" fillId="7" fontId="22" numFmtId="165" xfId="0" applyBorder="1" applyFont="1" applyNumberFormat="1"/>
    <xf borderId="44" fillId="0" fontId="2" numFmtId="0" xfId="0" applyBorder="1" applyFont="1"/>
    <xf borderId="45" fillId="0" fontId="2" numFmtId="0" xfId="0" applyBorder="1" applyFont="1"/>
    <xf borderId="46" fillId="0" fontId="2" numFmtId="0" xfId="0" applyBorder="1" applyFont="1"/>
    <xf borderId="47" fillId="0" fontId="2" numFmtId="0" xfId="0" applyBorder="1" applyFont="1"/>
    <xf borderId="48" fillId="4" fontId="12" numFmtId="0" xfId="0" applyAlignment="1" applyBorder="1" applyFont="1">
      <alignment readingOrder="0" vertical="center"/>
    </xf>
    <xf borderId="49" fillId="0" fontId="13" numFmtId="0" xfId="0" applyBorder="1" applyFont="1"/>
    <xf borderId="50" fillId="0" fontId="13" numFmtId="0" xfId="0" applyBorder="1" applyFont="1"/>
    <xf borderId="51" fillId="0" fontId="2" numFmtId="0" xfId="0" applyBorder="1" applyFont="1"/>
    <xf borderId="52" fillId="0" fontId="2" numFmtId="0" xfId="0" applyBorder="1" applyFont="1"/>
    <xf borderId="53" fillId="6" fontId="23" numFmtId="0" xfId="0" applyAlignment="1" applyBorder="1" applyFont="1">
      <alignment horizontal="center" readingOrder="0" vertical="center"/>
    </xf>
    <xf borderId="54" fillId="0" fontId="13" numFmtId="0" xfId="0" applyBorder="1" applyFont="1"/>
    <xf borderId="55" fillId="0" fontId="2" numFmtId="0" xfId="0" applyAlignment="1" applyBorder="1" applyFont="1">
      <alignment vertical="center"/>
    </xf>
    <xf borderId="52" fillId="0" fontId="2" numFmtId="0" xfId="0" applyAlignment="1" applyBorder="1" applyFont="1">
      <alignment vertical="center"/>
    </xf>
    <xf borderId="53" fillId="5" fontId="15" numFmtId="0" xfId="0" applyAlignment="1" applyBorder="1" applyFont="1">
      <alignment readingOrder="0" shrinkToFit="0" wrapText="1"/>
    </xf>
    <xf borderId="0" fillId="5" fontId="21" numFmtId="0" xfId="0" applyAlignment="1" applyFont="1">
      <alignment readingOrder="0" shrinkToFit="0" wrapText="1"/>
    </xf>
    <xf borderId="55" fillId="0" fontId="2" numFmtId="0" xfId="0" applyBorder="1" applyFont="1"/>
    <xf borderId="0" fillId="5" fontId="21" numFmtId="164" xfId="0" applyAlignment="1" applyFont="1" applyNumberFormat="1">
      <alignment horizontal="left" readingOrder="0" shrinkToFit="0" wrapText="1"/>
    </xf>
    <xf borderId="56" fillId="4" fontId="24" numFmtId="0" xfId="0" applyAlignment="1" applyBorder="1" applyFont="1">
      <alignment readingOrder="0"/>
    </xf>
    <xf borderId="57" fillId="0" fontId="13" numFmtId="0" xfId="0" applyBorder="1" applyFont="1"/>
    <xf borderId="58" fillId="0" fontId="13" numFmtId="0" xfId="0" applyBorder="1" applyFont="1"/>
    <xf borderId="57" fillId="4" fontId="24" numFmtId="0" xfId="0" applyAlignment="1" applyBorder="1" applyFont="1">
      <alignment readingOrder="0"/>
    </xf>
    <xf borderId="59" fillId="0" fontId="13" numFmtId="0" xfId="0" applyBorder="1" applyFont="1"/>
    <xf borderId="14" fillId="5" fontId="15" numFmtId="0" xfId="0" applyAlignment="1" applyBorder="1" applyFont="1">
      <alignment readingOrder="0"/>
    </xf>
    <xf borderId="15" fillId="5" fontId="15" numFmtId="0" xfId="0" applyAlignment="1" applyBorder="1" applyFont="1">
      <alignment readingOrder="0"/>
    </xf>
    <xf borderId="60" fillId="5" fontId="15" numFmtId="0" xfId="0" applyAlignment="1" applyBorder="1" applyFont="1">
      <alignment readingOrder="0"/>
    </xf>
    <xf borderId="15" fillId="5" fontId="15" numFmtId="0" xfId="0" applyBorder="1" applyFont="1"/>
    <xf borderId="17" fillId="5" fontId="15" numFmtId="0" xfId="0" applyAlignment="1" applyBorder="1" applyFont="1">
      <alignment readingOrder="0"/>
    </xf>
    <xf borderId="53" fillId="0" fontId="2" numFmtId="0" xfId="0" applyBorder="1" applyFont="1"/>
    <xf borderId="0" fillId="0" fontId="2" numFmtId="165" xfId="0" applyFont="1" applyNumberFormat="1"/>
    <xf borderId="0" fillId="0" fontId="2" numFmtId="4" xfId="0" applyFont="1" applyNumberFormat="1"/>
    <xf borderId="61" fillId="0" fontId="2" numFmtId="165" xfId="0" applyBorder="1" applyFont="1" applyNumberFormat="1"/>
    <xf borderId="0" fillId="0" fontId="2" numFmtId="0" xfId="0" applyAlignment="1" applyFont="1">
      <alignment readingOrder="0"/>
    </xf>
    <xf borderId="54" fillId="0" fontId="2" numFmtId="165" xfId="0" applyBorder="1" applyFont="1" applyNumberFormat="1"/>
    <xf borderId="53" fillId="0" fontId="2" numFmtId="0" xfId="0" applyAlignment="1" applyBorder="1" applyFont="1">
      <alignment readingOrder="0"/>
    </xf>
    <xf borderId="54" fillId="0" fontId="2" numFmtId="0" xfId="0" applyBorder="1" applyFont="1"/>
    <xf borderId="14" fillId="0" fontId="2" numFmtId="0" xfId="0" applyBorder="1" applyFont="1"/>
    <xf borderId="15" fillId="0" fontId="2" numFmtId="0" xfId="0" applyBorder="1" applyFont="1"/>
    <xf borderId="60" fillId="0" fontId="2" numFmtId="165" xfId="0" applyBorder="1" applyFont="1" applyNumberFormat="1"/>
    <xf borderId="17" fillId="0" fontId="2" numFmtId="0" xfId="0" applyBorder="1" applyFont="1"/>
    <xf borderId="53" fillId="5" fontId="25" numFmtId="0" xfId="0" applyAlignment="1" applyBorder="1" applyFont="1">
      <alignment readingOrder="0"/>
    </xf>
    <xf borderId="0" fillId="5" fontId="2" numFmtId="0" xfId="0" applyFont="1"/>
    <xf borderId="0" fillId="5" fontId="15" numFmtId="4" xfId="0" applyFont="1" applyNumberFormat="1"/>
    <xf borderId="61" fillId="5" fontId="15" numFmtId="165" xfId="0" applyBorder="1" applyFont="1" applyNumberFormat="1"/>
    <xf borderId="0" fillId="5" fontId="25" numFmtId="0" xfId="0" applyAlignment="1" applyFont="1">
      <alignment readingOrder="0"/>
    </xf>
    <xf borderId="0" fillId="5" fontId="15" numFmtId="0" xfId="0" applyFont="1"/>
    <xf borderId="54" fillId="5" fontId="15" numFmtId="165" xfId="0" applyBorder="1" applyFont="1" applyNumberFormat="1"/>
    <xf borderId="61" fillId="0" fontId="2" numFmtId="0" xfId="0" applyBorder="1" applyFont="1"/>
    <xf borderId="15" fillId="0" fontId="2" numFmtId="165" xfId="0" applyBorder="1" applyFont="1" applyNumberFormat="1"/>
    <xf borderId="60" fillId="0" fontId="2" numFmtId="0" xfId="0" applyBorder="1" applyFont="1"/>
    <xf borderId="0" fillId="5" fontId="15" numFmtId="165" xfId="0" applyFont="1" applyNumberFormat="1"/>
    <xf borderId="61" fillId="5" fontId="15" numFmtId="0" xfId="0" applyBorder="1" applyFont="1"/>
    <xf borderId="62" fillId="8" fontId="26" numFmtId="0" xfId="0" applyAlignment="1" applyBorder="1" applyFill="1" applyFont="1">
      <alignment horizontal="right" readingOrder="0"/>
    </xf>
    <xf borderId="63" fillId="0" fontId="13" numFmtId="0" xfId="0" applyBorder="1" applyFont="1"/>
    <xf borderId="63" fillId="8" fontId="27" numFmtId="165" xfId="0" applyAlignment="1" applyBorder="1" applyFont="1" applyNumberFormat="1">
      <alignment horizontal="left"/>
    </xf>
    <xf borderId="64" fillId="0" fontId="13" numFmtId="0" xfId="0" applyBorder="1" applyFont="1"/>
    <xf borderId="53" fillId="6" fontId="23" numFmtId="0" xfId="0" applyAlignment="1" applyBorder="1" applyFont="1">
      <alignment horizontal="center" readingOrder="0"/>
    </xf>
    <xf borderId="65" fillId="0" fontId="13" numFmtId="0" xfId="0" applyBorder="1" applyFont="1"/>
    <xf borderId="56" fillId="4" fontId="28" numFmtId="0" xfId="0" applyAlignment="1" applyBorder="1" applyFont="1">
      <alignment readingOrder="0"/>
    </xf>
    <xf borderId="57" fillId="4" fontId="28" numFmtId="0" xfId="0" applyAlignment="1" applyBorder="1" applyFont="1">
      <alignment readingOrder="0"/>
    </xf>
    <xf borderId="66" fillId="8" fontId="26" numFmtId="0" xfId="0" applyAlignment="1" applyBorder="1" applyFont="1">
      <alignment horizontal="right" readingOrder="0"/>
    </xf>
    <xf borderId="67" fillId="0" fontId="13" numFmtId="0" xfId="0" applyBorder="1" applyFont="1"/>
    <xf borderId="67" fillId="8" fontId="27" numFmtId="165" xfId="0" applyAlignment="1" applyBorder="1" applyFont="1" applyNumberFormat="1">
      <alignment horizontal="left"/>
    </xf>
    <xf borderId="68" fillId="0" fontId="13" numFmtId="0" xfId="0" applyBorder="1" applyFont="1"/>
    <xf borderId="48" fillId="4" fontId="29" numFmtId="0" xfId="0" applyAlignment="1" applyBorder="1" applyFont="1">
      <alignment readingOrder="0" vertical="center"/>
    </xf>
    <xf borderId="14" fillId="6" fontId="30" numFmtId="0" xfId="0" applyAlignment="1" applyBorder="1" applyFont="1">
      <alignment horizontal="center" readingOrder="0" vertical="center"/>
    </xf>
    <xf borderId="60" fillId="0" fontId="13" numFmtId="0" xfId="0" applyBorder="1" applyFont="1"/>
    <xf borderId="15" fillId="6" fontId="30" numFmtId="0" xfId="0" applyAlignment="1" applyBorder="1" applyFont="1">
      <alignment horizontal="center" readingOrder="0" vertical="center"/>
    </xf>
    <xf borderId="18" fillId="5" fontId="15" numFmtId="0" xfId="0" applyAlignment="1" applyBorder="1" applyFont="1">
      <alignment readingOrder="0" shrinkToFit="0" wrapText="1"/>
    </xf>
    <xf borderId="69" fillId="5" fontId="15" numFmtId="0" xfId="0" applyAlignment="1" applyBorder="1" applyFont="1">
      <alignment readingOrder="0" shrinkToFit="0" wrapText="1"/>
    </xf>
    <xf borderId="19" fillId="5" fontId="16" numFmtId="0" xfId="0" applyAlignment="1" applyBorder="1" applyFont="1">
      <alignment readingOrder="0" shrinkToFit="0" wrapText="1"/>
    </xf>
    <xf borderId="19" fillId="5" fontId="15" numFmtId="0" xfId="0" applyAlignment="1" applyBorder="1" applyFont="1">
      <alignment readingOrder="0" shrinkToFit="0" wrapText="1"/>
    </xf>
    <xf borderId="21" fillId="5" fontId="15" numFmtId="0" xfId="0" applyAlignment="1" applyBorder="1" applyFont="1">
      <alignment readingOrder="0" shrinkToFit="0" wrapText="1"/>
    </xf>
    <xf borderId="70" fillId="5" fontId="15" numFmtId="0" xfId="0" applyAlignment="1" applyBorder="1" applyFont="1">
      <alignment readingOrder="0" shrinkToFit="0" wrapText="1"/>
    </xf>
    <xf borderId="22" fillId="5" fontId="15" numFmtId="0" xfId="0" applyAlignment="1" applyBorder="1" applyFont="1">
      <alignment readingOrder="0" shrinkToFit="0" wrapText="1"/>
    </xf>
    <xf borderId="30" fillId="7" fontId="17" numFmtId="164" xfId="0" applyBorder="1" applyFont="1" applyNumberFormat="1"/>
    <xf borderId="71" fillId="7" fontId="17" numFmtId="0" xfId="0" applyBorder="1" applyFont="1"/>
    <xf borderId="31" fillId="7" fontId="17" numFmtId="10" xfId="0" applyAlignment="1" applyBorder="1" applyFont="1" applyNumberFormat="1">
      <alignment readingOrder="0"/>
    </xf>
    <xf borderId="31" fillId="0" fontId="17" numFmtId="10" xfId="0" applyAlignment="1" applyBorder="1" applyFont="1" applyNumberFormat="1">
      <alignment readingOrder="0"/>
    </xf>
    <xf borderId="71" fillId="0" fontId="17" numFmtId="10" xfId="0" applyAlignment="1" applyBorder="1" applyFont="1" applyNumberFormat="1">
      <alignment readingOrder="0"/>
    </xf>
    <xf borderId="31" fillId="7" fontId="17" numFmtId="165" xfId="0" applyBorder="1" applyFont="1" applyNumberFormat="1"/>
    <xf borderId="71" fillId="7" fontId="17" numFmtId="165" xfId="0" applyBorder="1" applyFont="1" applyNumberFormat="1"/>
    <xf borderId="33" fillId="7" fontId="17" numFmtId="165" xfId="0" applyBorder="1" applyFont="1" applyNumberFormat="1"/>
    <xf borderId="72" fillId="7" fontId="17" numFmtId="165" xfId="0" applyBorder="1" applyFont="1" applyNumberFormat="1"/>
    <xf borderId="34" fillId="7" fontId="19" numFmtId="165" xfId="0" applyBorder="1" applyFont="1" applyNumberFormat="1"/>
    <xf borderId="55" fillId="0" fontId="21" numFmtId="0" xfId="0" applyBorder="1" applyFont="1"/>
    <xf borderId="52" fillId="0" fontId="21" numFmtId="0" xfId="0" applyBorder="1" applyFont="1"/>
    <xf borderId="30" fillId="7" fontId="20" numFmtId="164" xfId="0" applyBorder="1" applyFont="1" applyNumberFormat="1"/>
    <xf borderId="71" fillId="7" fontId="20" numFmtId="0" xfId="0" applyBorder="1" applyFont="1"/>
    <xf borderId="31" fillId="7" fontId="20" numFmtId="10" xfId="0" applyAlignment="1" applyBorder="1" applyFont="1" applyNumberFormat="1">
      <alignment readingOrder="0"/>
    </xf>
    <xf borderId="71" fillId="0" fontId="2" numFmtId="10" xfId="0" applyAlignment="1" applyBorder="1" applyFont="1" applyNumberFormat="1">
      <alignment readingOrder="0"/>
    </xf>
    <xf borderId="31" fillId="7" fontId="2" numFmtId="165" xfId="0" applyBorder="1" applyFont="1" applyNumberFormat="1"/>
    <xf borderId="71" fillId="7" fontId="20" numFmtId="165" xfId="0" applyBorder="1" applyFont="1" applyNumberFormat="1"/>
    <xf borderId="33" fillId="7" fontId="2" numFmtId="165" xfId="0" applyBorder="1" applyFont="1" applyNumberFormat="1"/>
    <xf borderId="72" fillId="7" fontId="2" numFmtId="165" xfId="0" applyBorder="1" applyFont="1" applyNumberFormat="1"/>
    <xf borderId="34" fillId="7" fontId="15" numFmtId="165" xfId="0" applyBorder="1" applyFont="1" applyNumberFormat="1"/>
    <xf borderId="71" fillId="0" fontId="2" numFmtId="10" xfId="0" applyBorder="1" applyFont="1" applyNumberFormat="1"/>
    <xf borderId="30" fillId="7" fontId="20" numFmtId="0" xfId="0" applyBorder="1" applyFont="1"/>
    <xf borderId="73" fillId="7" fontId="20" numFmtId="164" xfId="0" applyBorder="1" applyFont="1" applyNumberFormat="1"/>
    <xf borderId="74" fillId="7" fontId="20" numFmtId="0" xfId="0" applyBorder="1" applyFont="1"/>
    <xf borderId="75" fillId="7" fontId="20" numFmtId="10" xfId="0" applyAlignment="1" applyBorder="1" applyFont="1" applyNumberFormat="1">
      <alignment readingOrder="0"/>
    </xf>
    <xf borderId="75" fillId="0" fontId="2" numFmtId="10" xfId="0" applyBorder="1" applyFont="1" applyNumberFormat="1"/>
    <xf borderId="74" fillId="0" fontId="2" numFmtId="10" xfId="0" applyBorder="1" applyFont="1" applyNumberFormat="1"/>
    <xf borderId="75" fillId="7" fontId="2" numFmtId="165" xfId="0" applyBorder="1" applyFont="1" applyNumberFormat="1"/>
    <xf borderId="74" fillId="7" fontId="20" numFmtId="165" xfId="0" applyBorder="1" applyFont="1" applyNumberFormat="1"/>
    <xf borderId="76" fillId="7" fontId="2" numFmtId="165" xfId="0" applyBorder="1" applyFont="1" applyNumberFormat="1"/>
    <xf borderId="77" fillId="7" fontId="2" numFmtId="165" xfId="0" applyBorder="1" applyFont="1" applyNumberFormat="1"/>
    <xf borderId="78" fillId="7" fontId="2" numFmtId="165" xfId="0" applyBorder="1" applyFont="1" applyNumberFormat="1"/>
    <xf borderId="79" fillId="7" fontId="15" numFmtId="165" xfId="0" applyBorder="1" applyFont="1" applyNumberFormat="1"/>
    <xf borderId="80" fillId="0" fontId="2" numFmtId="165" xfId="0" applyBorder="1" applyFont="1" applyNumberFormat="1"/>
    <xf borderId="81"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85725</xdr:rowOff>
    </xdr:from>
    <xdr:ext cx="4591050" cy="514350"/>
    <xdr:sp>
      <xdr:nvSpPr>
        <xdr:cNvPr id="3" name="Shape 3"/>
        <xdr:cNvSpPr txBox="1"/>
      </xdr:nvSpPr>
      <xdr:spPr>
        <a:xfrm>
          <a:off x="1938825" y="2476850"/>
          <a:ext cx="4568100" cy="497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rPr b="1" lang="en-US" sz="2300">
              <a:solidFill>
                <a:srgbClr val="FFFFFF"/>
              </a:solidFill>
            </a:rPr>
            <a:t>Payroll Template Instructions</a:t>
          </a:r>
          <a:endParaRPr b="1" sz="2800">
            <a:solidFill>
              <a:srgbClr val="FFFFFF"/>
            </a:solidFill>
          </a:endParaRPr>
        </a:p>
      </xdr:txBody>
    </xdr:sp>
    <xdr:clientData fLocksWithSheet="0"/>
  </xdr:oneCellAnchor>
  <xdr:oneCellAnchor>
    <xdr:from>
      <xdr:col>0</xdr:col>
      <xdr:colOff>-19050</xdr:colOff>
      <xdr:row>0</xdr:row>
      <xdr:rowOff>-19050</xdr:rowOff>
    </xdr:from>
    <xdr:ext cx="9544050" cy="733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7381875</xdr:colOff>
      <xdr:row>0</xdr:row>
      <xdr:rowOff>190500</xdr:rowOff>
    </xdr:from>
    <xdr:ext cx="1990725" cy="3238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technologyadvice.com/blog/human-resources/how-to-do-payroll-yoursel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25.13"/>
  </cols>
  <sheetData>
    <row r="1" ht="56.25" customHeight="1">
      <c r="A1" s="1" t="s">
        <v>0</v>
      </c>
      <c r="B1" s="2"/>
      <c r="C1" s="3"/>
      <c r="D1" s="3"/>
      <c r="E1" s="3"/>
      <c r="F1" s="3"/>
      <c r="G1" s="3"/>
      <c r="H1" s="3"/>
      <c r="I1" s="3"/>
      <c r="J1" s="3"/>
      <c r="K1" s="3"/>
      <c r="L1" s="3"/>
      <c r="M1" s="3"/>
      <c r="N1" s="3"/>
      <c r="O1" s="3"/>
      <c r="P1" s="3"/>
      <c r="Q1" s="3"/>
      <c r="R1" s="3"/>
      <c r="S1" s="3"/>
      <c r="T1" s="3"/>
      <c r="U1" s="3"/>
      <c r="V1" s="3"/>
      <c r="W1" s="3"/>
      <c r="X1" s="3"/>
      <c r="Y1" s="3"/>
      <c r="Z1" s="3"/>
    </row>
    <row r="2" ht="37.5" customHeight="1">
      <c r="A2" s="4" t="s">
        <v>1</v>
      </c>
      <c r="B2" s="5"/>
      <c r="C2" s="6"/>
      <c r="D2" s="6"/>
      <c r="E2" s="3"/>
      <c r="F2" s="3"/>
      <c r="G2" s="3"/>
      <c r="H2" s="3"/>
      <c r="I2" s="3"/>
      <c r="J2" s="3"/>
      <c r="K2" s="3"/>
      <c r="L2" s="3"/>
      <c r="M2" s="3"/>
      <c r="N2" s="3"/>
      <c r="O2" s="3"/>
      <c r="P2" s="3"/>
      <c r="Q2" s="3"/>
      <c r="R2" s="3"/>
      <c r="S2" s="3"/>
      <c r="T2" s="3"/>
      <c r="U2" s="3"/>
      <c r="V2" s="3"/>
      <c r="W2" s="3"/>
      <c r="X2" s="3"/>
      <c r="Y2" s="3"/>
      <c r="Z2" s="3"/>
    </row>
    <row r="3" ht="30.0" customHeight="1">
      <c r="A3" s="7" t="s">
        <v>2</v>
      </c>
      <c r="B3" s="8"/>
      <c r="C3" s="9"/>
      <c r="D3" s="3"/>
      <c r="E3" s="3"/>
      <c r="F3" s="3"/>
      <c r="G3" s="3"/>
      <c r="H3" s="3"/>
      <c r="I3" s="3"/>
      <c r="J3" s="3"/>
      <c r="K3" s="3"/>
      <c r="L3" s="3"/>
      <c r="M3" s="3"/>
      <c r="N3" s="3"/>
      <c r="O3" s="3"/>
      <c r="P3" s="3"/>
      <c r="Q3" s="3"/>
      <c r="R3" s="3"/>
      <c r="S3" s="3"/>
      <c r="T3" s="3"/>
      <c r="U3" s="3"/>
      <c r="V3" s="3"/>
      <c r="W3" s="3"/>
      <c r="X3" s="3"/>
      <c r="Y3" s="3"/>
      <c r="Z3" s="3"/>
    </row>
    <row r="4" ht="30.0" customHeight="1">
      <c r="A4" s="10" t="s">
        <v>3</v>
      </c>
      <c r="B4" s="8"/>
      <c r="C4" s="3"/>
      <c r="D4" s="3"/>
      <c r="E4" s="3"/>
      <c r="F4" s="3"/>
      <c r="G4" s="3"/>
      <c r="H4" s="3"/>
      <c r="I4" s="3"/>
      <c r="J4" s="3"/>
      <c r="K4" s="3"/>
      <c r="L4" s="3"/>
      <c r="M4" s="3"/>
      <c r="N4" s="3"/>
      <c r="O4" s="3"/>
      <c r="P4" s="3"/>
      <c r="Q4" s="3"/>
      <c r="R4" s="3"/>
      <c r="S4" s="3"/>
      <c r="T4" s="3"/>
      <c r="U4" s="3"/>
      <c r="V4" s="3"/>
      <c r="W4" s="3"/>
      <c r="X4" s="3"/>
      <c r="Y4" s="3"/>
      <c r="Z4" s="3"/>
    </row>
    <row r="5" ht="30.0" customHeight="1">
      <c r="A5" s="11" t="s">
        <v>4</v>
      </c>
      <c r="B5" s="8"/>
      <c r="C5" s="12"/>
      <c r="D5" s="3"/>
      <c r="E5" s="3"/>
      <c r="F5" s="3"/>
      <c r="G5" s="3"/>
      <c r="H5" s="3"/>
      <c r="I5" s="3"/>
      <c r="J5" s="3"/>
      <c r="K5" s="3"/>
      <c r="L5" s="3"/>
      <c r="M5" s="3"/>
      <c r="N5" s="3"/>
      <c r="O5" s="3"/>
      <c r="P5" s="3"/>
      <c r="Q5" s="3"/>
      <c r="R5" s="3"/>
      <c r="S5" s="3"/>
      <c r="T5" s="3"/>
      <c r="U5" s="3"/>
      <c r="V5" s="3"/>
      <c r="W5" s="3"/>
      <c r="X5" s="3"/>
      <c r="Y5" s="3"/>
      <c r="Z5" s="3"/>
    </row>
    <row r="6" ht="45.0" customHeight="1">
      <c r="A6" s="10" t="s">
        <v>5</v>
      </c>
      <c r="B6" s="8"/>
      <c r="C6" s="3"/>
      <c r="D6" s="3"/>
      <c r="E6" s="3"/>
      <c r="F6" s="3"/>
      <c r="G6" s="3"/>
      <c r="H6" s="3"/>
      <c r="I6" s="3"/>
      <c r="J6" s="3"/>
      <c r="K6" s="3"/>
      <c r="L6" s="3"/>
      <c r="M6" s="3"/>
      <c r="N6" s="3"/>
      <c r="O6" s="3"/>
      <c r="P6" s="3"/>
      <c r="Q6" s="3"/>
      <c r="R6" s="3"/>
      <c r="S6" s="3"/>
      <c r="T6" s="3"/>
      <c r="U6" s="3"/>
      <c r="V6" s="3"/>
      <c r="W6" s="3"/>
      <c r="X6" s="3"/>
      <c r="Y6" s="3"/>
      <c r="Z6" s="3"/>
    </row>
    <row r="7" ht="45.0" customHeight="1">
      <c r="A7" s="11" t="s">
        <v>6</v>
      </c>
      <c r="B7" s="8"/>
      <c r="C7" s="13"/>
      <c r="D7" s="3"/>
      <c r="E7" s="3"/>
      <c r="F7" s="3"/>
      <c r="G7" s="3"/>
      <c r="H7" s="3"/>
      <c r="I7" s="3"/>
      <c r="J7" s="3"/>
      <c r="K7" s="3"/>
      <c r="L7" s="3"/>
      <c r="M7" s="3"/>
      <c r="N7" s="3"/>
      <c r="O7" s="3"/>
      <c r="P7" s="3"/>
      <c r="Q7" s="3"/>
      <c r="R7" s="3"/>
      <c r="S7" s="3"/>
      <c r="T7" s="3"/>
      <c r="U7" s="3"/>
      <c r="V7" s="3"/>
      <c r="W7" s="3"/>
      <c r="X7" s="3"/>
      <c r="Y7" s="3"/>
      <c r="Z7" s="3"/>
    </row>
    <row r="8" ht="45.0" customHeight="1">
      <c r="A8" s="10" t="s">
        <v>7</v>
      </c>
      <c r="B8" s="8"/>
      <c r="C8" s="3"/>
      <c r="D8" s="3"/>
      <c r="E8" s="3"/>
      <c r="F8" s="3"/>
      <c r="G8" s="3"/>
      <c r="H8" s="3"/>
      <c r="I8" s="3"/>
      <c r="J8" s="3"/>
      <c r="K8" s="3"/>
      <c r="L8" s="3"/>
      <c r="M8" s="3"/>
      <c r="N8" s="3"/>
      <c r="O8" s="3"/>
      <c r="P8" s="3"/>
      <c r="Q8" s="3"/>
      <c r="R8" s="3"/>
      <c r="S8" s="3"/>
      <c r="T8" s="3"/>
      <c r="U8" s="3"/>
      <c r="V8" s="3"/>
      <c r="W8" s="3"/>
      <c r="X8" s="3"/>
      <c r="Y8" s="3"/>
      <c r="Z8" s="3"/>
    </row>
    <row r="9" ht="45.0" customHeight="1">
      <c r="A9" s="11" t="s">
        <v>8</v>
      </c>
      <c r="B9" s="8"/>
      <c r="C9" s="3"/>
      <c r="D9" s="3"/>
      <c r="E9" s="3"/>
      <c r="F9" s="3"/>
      <c r="G9" s="3"/>
      <c r="H9" s="3"/>
      <c r="I9" s="3"/>
      <c r="J9" s="3"/>
      <c r="K9" s="3"/>
      <c r="L9" s="3"/>
      <c r="M9" s="3"/>
      <c r="N9" s="3"/>
      <c r="O9" s="3"/>
      <c r="P9" s="3"/>
      <c r="Q9" s="3"/>
      <c r="R9" s="3"/>
      <c r="S9" s="3"/>
      <c r="T9" s="3"/>
      <c r="U9" s="3"/>
      <c r="V9" s="3"/>
      <c r="W9" s="3"/>
      <c r="X9" s="3"/>
      <c r="Y9" s="3"/>
      <c r="Z9" s="3"/>
    </row>
    <row r="10" ht="45.0" customHeight="1">
      <c r="A10" s="10" t="s">
        <v>9</v>
      </c>
      <c r="B10" s="8"/>
      <c r="C10" s="3"/>
      <c r="D10" s="3"/>
      <c r="E10" s="3"/>
      <c r="F10" s="3"/>
      <c r="G10" s="3"/>
      <c r="H10" s="3"/>
      <c r="I10" s="3"/>
      <c r="J10" s="3"/>
      <c r="K10" s="3"/>
      <c r="L10" s="3"/>
      <c r="M10" s="3"/>
      <c r="N10" s="3"/>
      <c r="O10" s="3"/>
      <c r="P10" s="3"/>
      <c r="Q10" s="3"/>
      <c r="R10" s="3"/>
      <c r="S10" s="3"/>
      <c r="T10" s="3"/>
      <c r="U10" s="3"/>
      <c r="V10" s="3"/>
      <c r="W10" s="3"/>
      <c r="X10" s="3"/>
      <c r="Y10" s="3"/>
      <c r="Z10" s="3"/>
    </row>
    <row r="11" ht="37.5" customHeight="1">
      <c r="A11" s="14" t="s">
        <v>10</v>
      </c>
      <c r="B11" s="15"/>
      <c r="C11" s="16"/>
      <c r="D11" s="16"/>
      <c r="E11" s="16"/>
      <c r="F11" s="16"/>
      <c r="G11" s="16"/>
      <c r="H11" s="16"/>
      <c r="I11" s="16"/>
      <c r="J11" s="16"/>
      <c r="K11" s="16"/>
      <c r="L11" s="16"/>
      <c r="M11" s="16"/>
      <c r="N11" s="16"/>
      <c r="O11" s="16"/>
      <c r="P11" s="16"/>
      <c r="Q11" s="16"/>
      <c r="R11" s="16"/>
      <c r="S11" s="16"/>
      <c r="T11" s="16"/>
      <c r="U11" s="16"/>
      <c r="V11" s="16"/>
      <c r="W11" s="16"/>
      <c r="X11" s="16"/>
      <c r="Y11" s="16"/>
      <c r="Z11" s="16"/>
    </row>
    <row r="12" ht="60.0" customHeight="1">
      <c r="A12" s="11" t="s">
        <v>11</v>
      </c>
      <c r="B12" s="15"/>
      <c r="C12" s="16"/>
      <c r="D12" s="16"/>
      <c r="E12" s="16"/>
      <c r="F12" s="16"/>
      <c r="G12" s="16"/>
      <c r="H12" s="16"/>
      <c r="I12" s="16"/>
      <c r="J12" s="16"/>
      <c r="K12" s="16"/>
      <c r="L12" s="16"/>
      <c r="M12" s="16"/>
      <c r="N12" s="16"/>
      <c r="O12" s="16"/>
      <c r="P12" s="16"/>
      <c r="Q12" s="16"/>
      <c r="R12" s="16"/>
      <c r="S12" s="16"/>
      <c r="T12" s="16"/>
      <c r="U12" s="16"/>
      <c r="V12" s="16"/>
      <c r="W12" s="16"/>
      <c r="X12" s="16"/>
      <c r="Y12" s="16"/>
      <c r="Z12" s="16"/>
    </row>
    <row r="13" ht="37.5" customHeight="1">
      <c r="A13" s="17" t="s">
        <v>12</v>
      </c>
      <c r="B13" s="8"/>
      <c r="C13" s="3"/>
      <c r="D13" s="3"/>
      <c r="E13" s="3"/>
      <c r="F13" s="3"/>
      <c r="G13" s="3"/>
      <c r="H13" s="3"/>
      <c r="I13" s="3"/>
      <c r="J13" s="3"/>
      <c r="K13" s="3"/>
      <c r="L13" s="3"/>
      <c r="M13" s="3"/>
      <c r="N13" s="3"/>
      <c r="O13" s="3"/>
      <c r="P13" s="3"/>
      <c r="Q13" s="3"/>
      <c r="R13" s="3"/>
      <c r="S13" s="3"/>
      <c r="T13" s="3"/>
      <c r="U13" s="3"/>
      <c r="V13" s="3"/>
      <c r="W13" s="3"/>
      <c r="X13" s="3"/>
      <c r="Y13" s="3"/>
      <c r="Z13" s="3"/>
    </row>
    <row r="14" ht="37.5" customHeight="1">
      <c r="A14" s="18" t="s">
        <v>13</v>
      </c>
      <c r="B14" s="8"/>
      <c r="C14" s="3"/>
      <c r="D14" s="3"/>
      <c r="E14" s="3"/>
      <c r="F14" s="3"/>
      <c r="G14" s="3"/>
      <c r="H14" s="3"/>
      <c r="I14" s="3"/>
      <c r="J14" s="3"/>
      <c r="K14" s="3"/>
      <c r="L14" s="3"/>
      <c r="M14" s="3"/>
      <c r="N14" s="3"/>
      <c r="O14" s="3"/>
      <c r="P14" s="3"/>
      <c r="Q14" s="3"/>
      <c r="R14" s="3"/>
      <c r="S14" s="3"/>
      <c r="T14" s="3"/>
      <c r="U14" s="3"/>
      <c r="V14" s="3"/>
      <c r="W14" s="3"/>
      <c r="X14" s="3"/>
      <c r="Y14" s="3"/>
      <c r="Z14" s="3"/>
    </row>
    <row r="15" ht="60.0" customHeight="1">
      <c r="A15" s="18" t="s">
        <v>14</v>
      </c>
      <c r="B15" s="8"/>
      <c r="C15" s="3"/>
      <c r="D15" s="3"/>
      <c r="E15" s="3"/>
      <c r="F15" s="3"/>
      <c r="G15" s="3"/>
      <c r="H15" s="3"/>
      <c r="I15" s="3"/>
      <c r="J15" s="3"/>
      <c r="K15" s="3"/>
      <c r="L15" s="3"/>
      <c r="M15" s="3"/>
      <c r="N15" s="3"/>
      <c r="O15" s="3"/>
      <c r="P15" s="3"/>
      <c r="Q15" s="3"/>
      <c r="R15" s="3"/>
      <c r="S15" s="3"/>
      <c r="T15" s="3"/>
      <c r="U15" s="3"/>
      <c r="V15" s="3"/>
      <c r="W15" s="3"/>
      <c r="X15" s="3"/>
      <c r="Y15" s="3"/>
      <c r="Z15" s="3"/>
    </row>
    <row r="16" ht="37.5" customHeight="1">
      <c r="A16" s="17" t="s">
        <v>15</v>
      </c>
      <c r="B16" s="8"/>
      <c r="C16" s="3"/>
      <c r="D16" s="3"/>
      <c r="E16" s="3"/>
      <c r="F16" s="3"/>
      <c r="G16" s="3"/>
      <c r="H16" s="3"/>
      <c r="I16" s="3"/>
      <c r="J16" s="3"/>
      <c r="K16" s="3"/>
      <c r="L16" s="3"/>
      <c r="M16" s="3"/>
      <c r="N16" s="3"/>
      <c r="O16" s="3"/>
      <c r="P16" s="3"/>
      <c r="Q16" s="3"/>
      <c r="R16" s="3"/>
      <c r="S16" s="3"/>
      <c r="T16" s="3"/>
      <c r="U16" s="3"/>
      <c r="V16" s="3"/>
      <c r="W16" s="3"/>
      <c r="X16" s="3"/>
      <c r="Y16" s="3"/>
      <c r="Z16" s="3"/>
    </row>
    <row r="17" ht="45.0" customHeight="1">
      <c r="A17" s="19" t="s">
        <v>16</v>
      </c>
      <c r="B17" s="8"/>
      <c r="C17" s="3"/>
      <c r="D17" s="3"/>
      <c r="E17" s="3"/>
      <c r="F17" s="3"/>
      <c r="G17" s="3"/>
      <c r="H17" s="3"/>
      <c r="I17" s="3"/>
      <c r="J17" s="3"/>
      <c r="K17" s="3"/>
      <c r="L17" s="3"/>
      <c r="M17" s="3"/>
      <c r="N17" s="3"/>
      <c r="O17" s="3"/>
      <c r="P17" s="3"/>
      <c r="Q17" s="3"/>
      <c r="R17" s="3"/>
      <c r="S17" s="3"/>
      <c r="T17" s="3"/>
      <c r="U17" s="3"/>
      <c r="V17" s="3"/>
      <c r="W17" s="3"/>
      <c r="X17" s="3"/>
      <c r="Y17" s="3"/>
      <c r="Z17" s="3"/>
    </row>
    <row r="18" ht="45.0" customHeight="1">
      <c r="A18" s="20" t="s">
        <v>17</v>
      </c>
      <c r="B18" s="8"/>
      <c r="C18" s="3"/>
      <c r="D18" s="3"/>
      <c r="E18" s="3"/>
      <c r="F18" s="3"/>
      <c r="G18" s="3"/>
      <c r="H18" s="3"/>
      <c r="I18" s="3"/>
      <c r="J18" s="3"/>
      <c r="K18" s="3"/>
      <c r="L18" s="3"/>
      <c r="M18" s="3"/>
      <c r="N18" s="3"/>
      <c r="O18" s="3"/>
      <c r="P18" s="3"/>
      <c r="Q18" s="3"/>
      <c r="R18" s="3"/>
      <c r="S18" s="3"/>
      <c r="T18" s="3"/>
      <c r="U18" s="3"/>
      <c r="V18" s="3"/>
      <c r="W18" s="3"/>
      <c r="X18" s="3"/>
      <c r="Y18" s="3"/>
      <c r="Z18" s="3"/>
    </row>
    <row r="19" ht="37.5" customHeight="1">
      <c r="A19" s="17" t="s">
        <v>18</v>
      </c>
      <c r="B19" s="8"/>
      <c r="C19" s="3"/>
      <c r="D19" s="3"/>
      <c r="E19" s="3"/>
      <c r="F19" s="3"/>
      <c r="G19" s="3"/>
      <c r="H19" s="3"/>
      <c r="I19" s="3"/>
      <c r="J19" s="3"/>
      <c r="K19" s="3"/>
      <c r="L19" s="3"/>
      <c r="M19" s="3"/>
      <c r="N19" s="3"/>
      <c r="O19" s="3"/>
      <c r="P19" s="3"/>
      <c r="Q19" s="3"/>
      <c r="R19" s="3"/>
      <c r="S19" s="3"/>
      <c r="T19" s="3"/>
      <c r="U19" s="3"/>
      <c r="V19" s="3"/>
      <c r="W19" s="3"/>
      <c r="X19" s="3"/>
      <c r="Y19" s="3"/>
      <c r="Z19" s="3"/>
    </row>
    <row r="20" ht="45.0" customHeight="1">
      <c r="A20" s="18" t="s">
        <v>19</v>
      </c>
      <c r="B20" s="8"/>
      <c r="C20" s="3"/>
      <c r="D20" s="3"/>
      <c r="E20" s="3"/>
      <c r="F20" s="3"/>
      <c r="G20" s="3"/>
      <c r="H20" s="3"/>
      <c r="I20" s="3"/>
      <c r="J20" s="3"/>
      <c r="K20" s="3"/>
      <c r="L20" s="3"/>
      <c r="M20" s="3"/>
      <c r="N20" s="3"/>
      <c r="O20" s="3"/>
      <c r="P20" s="3"/>
      <c r="Q20" s="3"/>
      <c r="R20" s="3"/>
      <c r="S20" s="3"/>
      <c r="T20" s="3"/>
      <c r="U20" s="3"/>
      <c r="V20" s="3"/>
      <c r="W20" s="3"/>
      <c r="X20" s="3"/>
      <c r="Y20" s="3"/>
      <c r="Z20" s="3"/>
    </row>
    <row r="21" ht="37.5" customHeight="1">
      <c r="A21" s="17" t="s">
        <v>20</v>
      </c>
      <c r="B21" s="8"/>
      <c r="C21" s="3"/>
      <c r="D21" s="3"/>
      <c r="E21" s="3"/>
      <c r="F21" s="3"/>
      <c r="G21" s="3"/>
      <c r="H21" s="3"/>
      <c r="I21" s="3"/>
      <c r="J21" s="3"/>
      <c r="K21" s="3"/>
      <c r="L21" s="3"/>
      <c r="M21" s="3"/>
      <c r="N21" s="3"/>
      <c r="O21" s="3"/>
      <c r="P21" s="3"/>
      <c r="Q21" s="3"/>
      <c r="R21" s="3"/>
      <c r="S21" s="3"/>
      <c r="T21" s="3"/>
      <c r="U21" s="3"/>
      <c r="V21" s="3"/>
      <c r="W21" s="3"/>
      <c r="X21" s="3"/>
      <c r="Y21" s="3"/>
      <c r="Z21" s="3"/>
    </row>
    <row r="22" ht="45.0" customHeight="1">
      <c r="A22" s="19" t="s">
        <v>21</v>
      </c>
      <c r="B22" s="8"/>
      <c r="C22" s="3"/>
      <c r="D22" s="3"/>
      <c r="E22" s="3"/>
      <c r="F22" s="3"/>
      <c r="G22" s="3"/>
      <c r="H22" s="3"/>
      <c r="I22" s="3"/>
      <c r="J22" s="3"/>
      <c r="K22" s="3"/>
      <c r="L22" s="3"/>
      <c r="M22" s="3"/>
      <c r="N22" s="3"/>
      <c r="O22" s="3"/>
      <c r="P22" s="3"/>
      <c r="Q22" s="3"/>
      <c r="R22" s="3"/>
      <c r="S22" s="3"/>
      <c r="T22" s="3"/>
      <c r="U22" s="3"/>
      <c r="V22" s="3"/>
      <c r="W22" s="3"/>
      <c r="X22" s="3"/>
      <c r="Y22" s="3"/>
      <c r="Z22" s="3"/>
    </row>
    <row r="23" ht="37.5" customHeight="1">
      <c r="A23" s="17" t="s">
        <v>22</v>
      </c>
      <c r="B23" s="8"/>
      <c r="C23" s="3"/>
      <c r="D23" s="3"/>
      <c r="E23" s="3"/>
      <c r="F23" s="3"/>
      <c r="G23" s="3"/>
      <c r="H23" s="3"/>
      <c r="I23" s="3"/>
      <c r="J23" s="3"/>
      <c r="K23" s="3"/>
      <c r="L23" s="3"/>
      <c r="M23" s="3"/>
      <c r="N23" s="3"/>
      <c r="O23" s="3"/>
      <c r="P23" s="3"/>
      <c r="Q23" s="3"/>
      <c r="R23" s="3"/>
      <c r="S23" s="3"/>
      <c r="T23" s="3"/>
      <c r="U23" s="3"/>
      <c r="V23" s="3"/>
      <c r="W23" s="3"/>
      <c r="X23" s="3"/>
      <c r="Y23" s="3"/>
      <c r="Z23" s="3"/>
    </row>
    <row r="24" ht="45.0" customHeight="1">
      <c r="A24" s="18" t="s">
        <v>23</v>
      </c>
      <c r="B24" s="8"/>
      <c r="C24" s="3"/>
      <c r="D24" s="3"/>
      <c r="E24" s="3"/>
      <c r="F24" s="3"/>
      <c r="G24" s="3"/>
      <c r="H24" s="3"/>
      <c r="I24" s="3"/>
      <c r="J24" s="3"/>
      <c r="K24" s="3"/>
      <c r="L24" s="3"/>
      <c r="M24" s="3"/>
      <c r="N24" s="3"/>
      <c r="O24" s="3"/>
      <c r="P24" s="3"/>
      <c r="Q24" s="3"/>
      <c r="R24" s="3"/>
      <c r="S24" s="3"/>
      <c r="T24" s="3"/>
      <c r="U24" s="3"/>
      <c r="V24" s="3"/>
      <c r="W24" s="3"/>
      <c r="X24" s="3"/>
      <c r="Y24" s="3"/>
      <c r="Z24" s="3"/>
    </row>
    <row r="25" ht="45.0" customHeight="1">
      <c r="A25" s="21" t="s">
        <v>24</v>
      </c>
      <c r="B25" s="8"/>
      <c r="C25" s="3"/>
      <c r="D25" s="3"/>
      <c r="E25" s="3"/>
      <c r="F25" s="3"/>
      <c r="G25" s="3"/>
      <c r="H25" s="3"/>
      <c r="I25" s="3"/>
      <c r="J25" s="3"/>
      <c r="K25" s="3"/>
      <c r="L25" s="3"/>
      <c r="M25" s="3"/>
      <c r="N25" s="3"/>
      <c r="O25" s="3"/>
      <c r="P25" s="3"/>
      <c r="Q25" s="3"/>
      <c r="R25" s="3"/>
      <c r="S25" s="3"/>
      <c r="T25" s="3"/>
      <c r="U25" s="3"/>
      <c r="V25" s="3"/>
      <c r="W25" s="3"/>
      <c r="X25" s="3"/>
      <c r="Y25" s="3"/>
      <c r="Z25" s="3"/>
    </row>
    <row r="26">
      <c r="A26" s="22"/>
      <c r="B26" s="2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24"/>
      <c r="B30" s="3"/>
      <c r="C30" s="3"/>
      <c r="D30" s="3"/>
      <c r="E30" s="3"/>
      <c r="F30" s="3"/>
      <c r="G30" s="3"/>
      <c r="H30" s="3"/>
      <c r="I30" s="3"/>
      <c r="J30" s="3"/>
      <c r="K30" s="3"/>
      <c r="L30" s="3"/>
      <c r="M30" s="3"/>
      <c r="N30" s="3"/>
      <c r="O30" s="3"/>
      <c r="P30" s="3"/>
      <c r="Q30" s="3"/>
      <c r="R30" s="3"/>
      <c r="S30" s="3"/>
      <c r="T30" s="3"/>
      <c r="U30" s="3"/>
      <c r="V30" s="3"/>
      <c r="W30" s="3"/>
      <c r="X30" s="3"/>
      <c r="Y30" s="3"/>
      <c r="Z30" s="3"/>
    </row>
    <row r="31">
      <c r="A31" s="25"/>
      <c r="B31" s="3"/>
      <c r="C31" s="3"/>
      <c r="D31" s="3"/>
      <c r="E31" s="3"/>
      <c r="F31" s="3"/>
      <c r="G31" s="3"/>
      <c r="H31" s="3"/>
      <c r="I31" s="3"/>
      <c r="J31" s="3"/>
      <c r="K31" s="3"/>
      <c r="L31" s="3"/>
      <c r="M31" s="3"/>
      <c r="N31" s="3"/>
      <c r="O31" s="3"/>
      <c r="P31" s="3"/>
      <c r="Q31" s="3"/>
      <c r="R31" s="3"/>
      <c r="S31" s="3"/>
      <c r="T31" s="3"/>
      <c r="U31" s="3"/>
      <c r="V31" s="3"/>
      <c r="W31" s="3"/>
      <c r="X31" s="3"/>
      <c r="Y31" s="3"/>
      <c r="Z31" s="3"/>
    </row>
    <row r="32">
      <c r="A32" s="24"/>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26"/>
      <c r="B101" s="27"/>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26"/>
      <c r="B102" s="27"/>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26"/>
      <c r="B103" s="27"/>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26"/>
      <c r="B104" s="27"/>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26"/>
      <c r="B105" s="27"/>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26"/>
      <c r="B106" s="27"/>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26"/>
      <c r="B107" s="27"/>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26"/>
      <c r="B108" s="27"/>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26"/>
      <c r="B109" s="27"/>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26"/>
      <c r="B110" s="27"/>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26"/>
      <c r="B111" s="27"/>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26"/>
      <c r="B112" s="27"/>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26"/>
      <c r="B113" s="27"/>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26"/>
      <c r="B114" s="27"/>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26"/>
      <c r="B115" s="27"/>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26"/>
      <c r="B116" s="27"/>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26"/>
      <c r="B117" s="27"/>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26"/>
      <c r="B118" s="27"/>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26"/>
      <c r="B119" s="27"/>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26"/>
      <c r="B120" s="27"/>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26"/>
      <c r="B121" s="27"/>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26"/>
      <c r="B122" s="27"/>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26"/>
      <c r="B123" s="27"/>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26"/>
      <c r="B124" s="27"/>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26"/>
      <c r="B125" s="27"/>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26"/>
      <c r="B126" s="27"/>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26"/>
      <c r="B127" s="27"/>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26"/>
      <c r="B128" s="27"/>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26"/>
      <c r="B129" s="27"/>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26"/>
      <c r="B130" s="27"/>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26"/>
      <c r="B131" s="27"/>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26"/>
      <c r="B132" s="27"/>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26"/>
      <c r="B133" s="27"/>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26"/>
      <c r="B134" s="27"/>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26"/>
      <c r="B135" s="27"/>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26"/>
      <c r="B136" s="27"/>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26"/>
      <c r="B137" s="27"/>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26"/>
      <c r="B138" s="27"/>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26"/>
      <c r="B139" s="27"/>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26"/>
      <c r="B140" s="27"/>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26"/>
      <c r="B141" s="27"/>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26"/>
      <c r="B142" s="27"/>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26"/>
      <c r="B143" s="27"/>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26"/>
      <c r="B144" s="27"/>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26"/>
      <c r="B145" s="27"/>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26"/>
      <c r="B146" s="27"/>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26"/>
      <c r="B147" s="27"/>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26"/>
      <c r="B148" s="27"/>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26"/>
      <c r="B149" s="27"/>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26"/>
      <c r="B150" s="27"/>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B151" s="27"/>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B152" s="27"/>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B153" s="27"/>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B154" s="27"/>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B155" s="27"/>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B156" s="27"/>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B157" s="27"/>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B158" s="27"/>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B159" s="27"/>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B160" s="27"/>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B161" s="27"/>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B162" s="27"/>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B163" s="27"/>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B164" s="27"/>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B165" s="27"/>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B166" s="27"/>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B167" s="27"/>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B168" s="27"/>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B169" s="27"/>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B170" s="27"/>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B171" s="27"/>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B172" s="27"/>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B173" s="27"/>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B174" s="27"/>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B175" s="27"/>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B176" s="27"/>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B177" s="27"/>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B178" s="27"/>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B179" s="27"/>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B180" s="27"/>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B181" s="27"/>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B182" s="27"/>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B183" s="27"/>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B184" s="27"/>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B185" s="27"/>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B186" s="27"/>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B187" s="27"/>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B188" s="27"/>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B189" s="27"/>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B190" s="27"/>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B191" s="27"/>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B192" s="27"/>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B193" s="27"/>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B194" s="27"/>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B195" s="27"/>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B196" s="27"/>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B197" s="27"/>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B198" s="27"/>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B199" s="27"/>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B200" s="27"/>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B201" s="27"/>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B202" s="27"/>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B203" s="27"/>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B204" s="27"/>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B205" s="27"/>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B206" s="27"/>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B207" s="27"/>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B208" s="27"/>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B209" s="27"/>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B210" s="27"/>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B211" s="27"/>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B212" s="27"/>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B213" s="27"/>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B214" s="27"/>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B215" s="27"/>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B216" s="27"/>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B217" s="27"/>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B218" s="27"/>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B219" s="27"/>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B220" s="27"/>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B221" s="27"/>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B222" s="27"/>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B223" s="27"/>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B224" s="27"/>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B225" s="27"/>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B226" s="27"/>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B227" s="27"/>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B228" s="27"/>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B229" s="27"/>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B230" s="27"/>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B231" s="27"/>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B232" s="27"/>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B233" s="27"/>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B234" s="27"/>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B235" s="27"/>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B236" s="27"/>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B237" s="27"/>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B238" s="27"/>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B239" s="27"/>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B240" s="27"/>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B241" s="27"/>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B242" s="27"/>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B243" s="27"/>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B244" s="27"/>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B245" s="27"/>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B246" s="27"/>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B247" s="27"/>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B248" s="27"/>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B249" s="27"/>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B250" s="27"/>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B251" s="27"/>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B252" s="27"/>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B253" s="27"/>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B254" s="27"/>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B255" s="27"/>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B256" s="27"/>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B257" s="27"/>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B258" s="27"/>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B259" s="27"/>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B260" s="27"/>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B261" s="27"/>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B262" s="27"/>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B263" s="27"/>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B264" s="27"/>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B265" s="27"/>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B266" s="27"/>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B267" s="27"/>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B268" s="27"/>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B269" s="27"/>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B270" s="27"/>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B271" s="27"/>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B272" s="27"/>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B273" s="27"/>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B274" s="27"/>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B275" s="27"/>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B276" s="27"/>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B277" s="27"/>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B278" s="27"/>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B279" s="27"/>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B280" s="27"/>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B281" s="27"/>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B282" s="27"/>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B283" s="27"/>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B284" s="27"/>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B285" s="27"/>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B286" s="27"/>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B287" s="27"/>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B288" s="27"/>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B289" s="27"/>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B290" s="27"/>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B291" s="27"/>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B292" s="27"/>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B293" s="27"/>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B294" s="27"/>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B295" s="27"/>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B296" s="27"/>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B297" s="27"/>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B298" s="27"/>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B299" s="27"/>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B300" s="27"/>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B301" s="27"/>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B302" s="27"/>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B303" s="27"/>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B304" s="27"/>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B305" s="27"/>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B306" s="27"/>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B307" s="27"/>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B308" s="27"/>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B309" s="27"/>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B310" s="27"/>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B311" s="27"/>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B312" s="27"/>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B313" s="27"/>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B314" s="27"/>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B315" s="27"/>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B316" s="27"/>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B317" s="27"/>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B318" s="27"/>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B319" s="27"/>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B320" s="27"/>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B321" s="27"/>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B322" s="27"/>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B323" s="27"/>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B324" s="27"/>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B325" s="27"/>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B326" s="27"/>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B327" s="27"/>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B328" s="27"/>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B329" s="27"/>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B330" s="27"/>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B331" s="27"/>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B332" s="27"/>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B333" s="27"/>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B334" s="27"/>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B335" s="27"/>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B336" s="27"/>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B337" s="27"/>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B338" s="27"/>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B339" s="27"/>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B340" s="27"/>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B341" s="27"/>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B342" s="27"/>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B343" s="27"/>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B344" s="27"/>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B345" s="27"/>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B346" s="27"/>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B347" s="27"/>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B348" s="27"/>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B349" s="27"/>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B350" s="27"/>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B351" s="27"/>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B352" s="27"/>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B353" s="27"/>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B354" s="27"/>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B355" s="27"/>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B356" s="27"/>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B357" s="27"/>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B358" s="27"/>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B359" s="27"/>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B360" s="27"/>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B361" s="27"/>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B362" s="27"/>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B363" s="27"/>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B364" s="27"/>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B365" s="27"/>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B366" s="27"/>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B367" s="27"/>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B368" s="27"/>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B369" s="27"/>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B370" s="27"/>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B371" s="27"/>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B372" s="27"/>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B373" s="27"/>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B374" s="27"/>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B375" s="27"/>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B376" s="27"/>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B377" s="27"/>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B378" s="27"/>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B379" s="27"/>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B380" s="27"/>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B381" s="27"/>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B382" s="27"/>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B383" s="27"/>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B384" s="27"/>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B385" s="27"/>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B386" s="27"/>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B387" s="27"/>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B388" s="27"/>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B389" s="27"/>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B390" s="27"/>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B391" s="27"/>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B392" s="27"/>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B393" s="27"/>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B394" s="27"/>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B395" s="27"/>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B396" s="27"/>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B397" s="27"/>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B398" s="27"/>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B399" s="27"/>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B400" s="27"/>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B401" s="27"/>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B402" s="27"/>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B403" s="27"/>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B404" s="27"/>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B405" s="27"/>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B406" s="27"/>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B407" s="27"/>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B408" s="27"/>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B409" s="27"/>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B410" s="27"/>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B411" s="27"/>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B412" s="27"/>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B413" s="27"/>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B414" s="27"/>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B415" s="27"/>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B416" s="27"/>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B417" s="27"/>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B418" s="27"/>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B419" s="27"/>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B420" s="27"/>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B421" s="27"/>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B422" s="27"/>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B423" s="27"/>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B424" s="27"/>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B425" s="27"/>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B426" s="27"/>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B427" s="27"/>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B428" s="27"/>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B429" s="27"/>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B430" s="27"/>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B431" s="27"/>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B432" s="27"/>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B433" s="27"/>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B434" s="27"/>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B435" s="27"/>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B436" s="27"/>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B437" s="27"/>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B438" s="27"/>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B439" s="27"/>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B440" s="27"/>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B441" s="27"/>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B442" s="27"/>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B443" s="27"/>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B444" s="27"/>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B445" s="27"/>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B446" s="27"/>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B447" s="27"/>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B448" s="27"/>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B449" s="27"/>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B450" s="27"/>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B451" s="27"/>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B452" s="27"/>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B453" s="27"/>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B454" s="27"/>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B455" s="27"/>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B456" s="27"/>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B457" s="27"/>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B458" s="27"/>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B459" s="27"/>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B460" s="27"/>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B461" s="27"/>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B462" s="27"/>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B463" s="27"/>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B464" s="27"/>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B465" s="27"/>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B466" s="27"/>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B467" s="27"/>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B468" s="27"/>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B469" s="27"/>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B470" s="27"/>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B471" s="27"/>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B472" s="27"/>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B473" s="27"/>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B474" s="27"/>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B475" s="27"/>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B476" s="27"/>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B477" s="27"/>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B478" s="27"/>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B479" s="27"/>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B480" s="27"/>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B481" s="27"/>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B482" s="27"/>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B483" s="27"/>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B484" s="27"/>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B485" s="27"/>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B486" s="27"/>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B487" s="27"/>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B488" s="27"/>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B489" s="27"/>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B490" s="27"/>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B491" s="27"/>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B492" s="27"/>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B493" s="27"/>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B494" s="27"/>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B495" s="27"/>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B496" s="27"/>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B497" s="27"/>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B498" s="27"/>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B499" s="27"/>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B500" s="27"/>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B501" s="27"/>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B502" s="27"/>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B503" s="27"/>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B504" s="27"/>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B505" s="27"/>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B506" s="27"/>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B507" s="27"/>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B508" s="27"/>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B509" s="27"/>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B510" s="27"/>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B511" s="27"/>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B512" s="27"/>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B513" s="27"/>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B514" s="27"/>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B515" s="27"/>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B516" s="27"/>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B517" s="27"/>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B518" s="27"/>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B519" s="27"/>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B520" s="27"/>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B521" s="27"/>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B522" s="27"/>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B523" s="27"/>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B524" s="27"/>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B525" s="27"/>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B526" s="27"/>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B527" s="27"/>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B528" s="27"/>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B529" s="27"/>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B530" s="27"/>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B531" s="27"/>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B532" s="27"/>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B533" s="27"/>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B534" s="27"/>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B535" s="27"/>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B536" s="27"/>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B537" s="27"/>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B538" s="27"/>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B539" s="27"/>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B540" s="27"/>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B541" s="27"/>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B542" s="27"/>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B543" s="27"/>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B544" s="27"/>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B545" s="27"/>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B546" s="27"/>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B547" s="27"/>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B548" s="27"/>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B549" s="27"/>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B550" s="27"/>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B551" s="27"/>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B552" s="27"/>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B553" s="27"/>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B554" s="27"/>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B555" s="27"/>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B556" s="27"/>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B557" s="27"/>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B558" s="27"/>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B559" s="27"/>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B560" s="27"/>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B561" s="27"/>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B562" s="27"/>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B563" s="27"/>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B564" s="27"/>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B565" s="27"/>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B566" s="27"/>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B567" s="27"/>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B568" s="27"/>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B569" s="27"/>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B570" s="27"/>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B571" s="27"/>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B572" s="27"/>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B573" s="27"/>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B574" s="27"/>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B575" s="27"/>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B576" s="27"/>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B577" s="27"/>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B578" s="27"/>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B579" s="27"/>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B580" s="27"/>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B581" s="27"/>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B582" s="27"/>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B583" s="27"/>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B584" s="27"/>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B585" s="27"/>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B586" s="27"/>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B587" s="27"/>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B588" s="27"/>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B589" s="27"/>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B590" s="27"/>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B591" s="27"/>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B592" s="27"/>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B593" s="27"/>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B594" s="27"/>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B595" s="27"/>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B596" s="27"/>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B597" s="27"/>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B598" s="27"/>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B599" s="27"/>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B600" s="27"/>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B601" s="27"/>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B602" s="27"/>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B603" s="27"/>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B604" s="27"/>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B605" s="27"/>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B606" s="27"/>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B607" s="27"/>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B608" s="27"/>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B609" s="27"/>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B610" s="27"/>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B611" s="27"/>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B612" s="27"/>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B613" s="27"/>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B614" s="27"/>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B615" s="27"/>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B616" s="27"/>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B617" s="27"/>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B618" s="27"/>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B619" s="27"/>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B620" s="27"/>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B621" s="27"/>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B622" s="27"/>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B623" s="27"/>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B624" s="27"/>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B625" s="27"/>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B626" s="27"/>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B627" s="27"/>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B628" s="27"/>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B629" s="27"/>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B630" s="27"/>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B631" s="27"/>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B632" s="27"/>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B633" s="27"/>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B634" s="27"/>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B635" s="27"/>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B636" s="27"/>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B637" s="27"/>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B638" s="27"/>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B639" s="27"/>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B640" s="27"/>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B641" s="27"/>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B642" s="27"/>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B643" s="27"/>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B644" s="27"/>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B645" s="27"/>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B646" s="27"/>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B647" s="27"/>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B648" s="27"/>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B649" s="27"/>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B650" s="27"/>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B651" s="27"/>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B652" s="27"/>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B653" s="27"/>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B654" s="27"/>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B655" s="27"/>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B656" s="27"/>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B657" s="27"/>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B658" s="27"/>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B659" s="27"/>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B660" s="27"/>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B661" s="27"/>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B662" s="27"/>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B663" s="27"/>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B664" s="27"/>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B665" s="27"/>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B666" s="27"/>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B667" s="27"/>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B668" s="27"/>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B669" s="27"/>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B670" s="27"/>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B671" s="27"/>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B672" s="27"/>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B673" s="27"/>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B674" s="27"/>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B675" s="27"/>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B676" s="27"/>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B677" s="27"/>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B678" s="27"/>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B679" s="27"/>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B680" s="27"/>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B681" s="27"/>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B682" s="27"/>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B683" s="27"/>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B684" s="27"/>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B685" s="27"/>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B686" s="27"/>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B687" s="27"/>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B688" s="27"/>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B689" s="27"/>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B690" s="27"/>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B691" s="27"/>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B692" s="27"/>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B693" s="27"/>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B694" s="27"/>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B695" s="27"/>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B696" s="27"/>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B697" s="27"/>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B698" s="27"/>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B699" s="27"/>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B700" s="27"/>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B701" s="27"/>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B702" s="27"/>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B703" s="27"/>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B704" s="27"/>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B705" s="27"/>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B706" s="27"/>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B707" s="27"/>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B708" s="27"/>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B709" s="27"/>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B710" s="27"/>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B711" s="27"/>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B712" s="27"/>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B713" s="27"/>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B714" s="27"/>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B715" s="27"/>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B716" s="27"/>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B717" s="27"/>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B718" s="27"/>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B719" s="27"/>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B720" s="27"/>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B721" s="27"/>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B722" s="27"/>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B723" s="27"/>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B724" s="27"/>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B725" s="27"/>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B726" s="27"/>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B727" s="27"/>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B728" s="27"/>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B729" s="27"/>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B730" s="27"/>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B731" s="27"/>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B732" s="27"/>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B733" s="27"/>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B734" s="27"/>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B735" s="27"/>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B736" s="27"/>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B737" s="27"/>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B738" s="27"/>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B739" s="27"/>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B740" s="27"/>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B741" s="27"/>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B742" s="27"/>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B743" s="27"/>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B744" s="27"/>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B745" s="27"/>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B746" s="27"/>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B747" s="27"/>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B748" s="27"/>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B749" s="27"/>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B750" s="27"/>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B751" s="27"/>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B752" s="27"/>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B753" s="27"/>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B754" s="27"/>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B755" s="27"/>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B756" s="27"/>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B757" s="27"/>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B758" s="27"/>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B759" s="27"/>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B760" s="27"/>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B761" s="27"/>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B762" s="27"/>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B763" s="27"/>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B764" s="27"/>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B765" s="27"/>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B766" s="27"/>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B767" s="27"/>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B768" s="27"/>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B769" s="27"/>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B770" s="27"/>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B771" s="27"/>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B772" s="27"/>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B773" s="27"/>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B774" s="27"/>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B775" s="27"/>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B776" s="27"/>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B777" s="27"/>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B778" s="27"/>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B779" s="27"/>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B780" s="27"/>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B781" s="27"/>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B782" s="27"/>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B783" s="27"/>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B784" s="27"/>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B785" s="27"/>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B786" s="27"/>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B787" s="27"/>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B788" s="27"/>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B789" s="27"/>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B790" s="27"/>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B791" s="27"/>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B792" s="27"/>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B793" s="27"/>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B794" s="27"/>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B795" s="27"/>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B796" s="27"/>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B797" s="27"/>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B798" s="27"/>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B799" s="27"/>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B800" s="27"/>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B801" s="27"/>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B802" s="27"/>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B803" s="27"/>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B804" s="27"/>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B805" s="27"/>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B806" s="27"/>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B807" s="27"/>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B808" s="27"/>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B809" s="27"/>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B810" s="27"/>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B811" s="27"/>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B812" s="27"/>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B813" s="27"/>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B814" s="27"/>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B815" s="27"/>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B816" s="27"/>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B817" s="27"/>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B818" s="27"/>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B819" s="27"/>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B820" s="27"/>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B821" s="27"/>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B822" s="27"/>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B823" s="27"/>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B824" s="27"/>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B825" s="27"/>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B826" s="27"/>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B827" s="27"/>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B828" s="27"/>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B829" s="27"/>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B830" s="27"/>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B831" s="27"/>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B832" s="27"/>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B833" s="27"/>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B834" s="27"/>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B835" s="27"/>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B836" s="27"/>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B837" s="27"/>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B838" s="27"/>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B839" s="27"/>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B840" s="27"/>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B841" s="27"/>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B842" s="27"/>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B843" s="27"/>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B844" s="27"/>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B845" s="27"/>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B846" s="27"/>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B847" s="27"/>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B848" s="27"/>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B849" s="27"/>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B850" s="27"/>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B851" s="27"/>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B852" s="27"/>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B853" s="27"/>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B854" s="27"/>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B855" s="27"/>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B856" s="27"/>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B857" s="27"/>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B858" s="27"/>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B859" s="27"/>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B860" s="27"/>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B861" s="27"/>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B862" s="27"/>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B863" s="27"/>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B864" s="27"/>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B865" s="27"/>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B866" s="27"/>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B867" s="27"/>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B868" s="27"/>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B869" s="27"/>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B870" s="27"/>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B871" s="27"/>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B872" s="27"/>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B873" s="27"/>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B874" s="27"/>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B875" s="27"/>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B876" s="27"/>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B877" s="27"/>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B878" s="27"/>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B879" s="27"/>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B880" s="27"/>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B881" s="27"/>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B882" s="27"/>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B883" s="27"/>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B884" s="27"/>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B885" s="27"/>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B886" s="27"/>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B887" s="27"/>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B888" s="27"/>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B889" s="27"/>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B890" s="27"/>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B891" s="27"/>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B892" s="27"/>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B893" s="27"/>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B894" s="27"/>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B895" s="27"/>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B896" s="27"/>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B897" s="27"/>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B898" s="27"/>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B899" s="27"/>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B900" s="27"/>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B901" s="27"/>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B902" s="27"/>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B903" s="27"/>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B904" s="27"/>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B905" s="27"/>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B906" s="27"/>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B907" s="27"/>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B908" s="27"/>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B909" s="27"/>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B910" s="27"/>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B911" s="27"/>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B912" s="27"/>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B913" s="27"/>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B914" s="27"/>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B915" s="27"/>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B916" s="27"/>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B917" s="27"/>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B918" s="27"/>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B919" s="27"/>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B920" s="27"/>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B921" s="27"/>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B922" s="27"/>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B923" s="27"/>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B924" s="27"/>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B925" s="27"/>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B926" s="27"/>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B927" s="27"/>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B928" s="27"/>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B929" s="27"/>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B930" s="27"/>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B931" s="27"/>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B932" s="27"/>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B933" s="27"/>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B934" s="27"/>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B935" s="27"/>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B936" s="27"/>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B937" s="27"/>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B938" s="27"/>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B939" s="27"/>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B940" s="27"/>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B941" s="27"/>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B942" s="27"/>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B943" s="27"/>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B944" s="27"/>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B945" s="27"/>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B946" s="27"/>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B947" s="27"/>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B948" s="27"/>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B949" s="27"/>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B950" s="27"/>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B951" s="27"/>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B952" s="27"/>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B953" s="27"/>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B954" s="27"/>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B955" s="27"/>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B956" s="27"/>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B957" s="27"/>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B958" s="27"/>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B959" s="27"/>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B960" s="27"/>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B961" s="27"/>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B962" s="27"/>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B963" s="27"/>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B964" s="27"/>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B965" s="27"/>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B966" s="27"/>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B967" s="27"/>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B968" s="27"/>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B969" s="27"/>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B970" s="27"/>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B971" s="27"/>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B972" s="27"/>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B973" s="27"/>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B974" s="27"/>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B975" s="27"/>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B976" s="27"/>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B977" s="27"/>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B978" s="27"/>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B979" s="27"/>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B980" s="27"/>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B981" s="27"/>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B982" s="27"/>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B983" s="27"/>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B984" s="27"/>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B985" s="27"/>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B986" s="27"/>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B987" s="27"/>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B988" s="27"/>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B989" s="27"/>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B990" s="27"/>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B991" s="27"/>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B992" s="27"/>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B993" s="27"/>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B994" s="27"/>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B995" s="27"/>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B996" s="27"/>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B997" s="27"/>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B998" s="27"/>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B999" s="27"/>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B1000" s="27"/>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B1001" s="27"/>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B1002" s="27"/>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 r="B1003" s="27"/>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 r="B1004" s="27"/>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 r="B1005" s="27"/>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 r="B1006" s="27"/>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 r="B1007" s="27"/>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 r="B1008" s="27"/>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c r="B1009" s="27"/>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c r="B1010" s="27"/>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c r="B1011" s="27"/>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c r="B1012" s="27"/>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c r="B1013" s="27"/>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c r="B1014" s="27"/>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c r="B1015" s="27"/>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c r="B1016" s="27"/>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c r="B1017" s="27"/>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c r="B1018" s="27"/>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c r="B1019" s="27"/>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c r="B1020" s="27"/>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c r="B1021" s="27"/>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c r="B1022" s="27"/>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c r="B1023" s="27"/>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c r="B1024" s="27"/>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c r="B1025" s="27"/>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c r="B1026" s="27"/>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c r="B1027" s="27"/>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c r="B1028" s="27"/>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c r="B1029" s="27"/>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c r="B1030" s="27"/>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c r="B1031" s="28"/>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sheetData>
  <hyperlinks>
    <hyperlink r:id="rId1" ref="A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14.88"/>
    <col customWidth="1" min="3" max="4" width="12.88"/>
    <col customWidth="1" min="5" max="5" width="19.13"/>
  </cols>
  <sheetData>
    <row r="1" ht="56.25" customHeight="1">
      <c r="A1" s="29" t="s">
        <v>25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1"/>
    </row>
    <row r="2" ht="30.0" customHeight="1">
      <c r="A2" s="32" t="s">
        <v>26</v>
      </c>
      <c r="B2" s="33"/>
      <c r="C2" s="33"/>
      <c r="D2" s="34"/>
      <c r="E2" s="35" t="s">
        <v>27</v>
      </c>
      <c r="F2" s="33"/>
      <c r="G2" s="33"/>
      <c r="H2" s="33"/>
      <c r="I2" s="33"/>
      <c r="J2" s="33"/>
      <c r="K2" s="33"/>
      <c r="L2" s="36"/>
      <c r="M2" s="32" t="s">
        <v>28</v>
      </c>
      <c r="N2" s="33"/>
      <c r="O2" s="33"/>
      <c r="P2" s="36"/>
      <c r="Q2" s="32" t="s">
        <v>29</v>
      </c>
      <c r="R2" s="36"/>
      <c r="S2" s="32" t="s">
        <v>30</v>
      </c>
      <c r="T2" s="33"/>
      <c r="U2" s="33"/>
      <c r="V2" s="33"/>
      <c r="W2" s="33"/>
      <c r="X2" s="33"/>
      <c r="Y2" s="34"/>
      <c r="Z2" s="35" t="s">
        <v>31</v>
      </c>
      <c r="AA2" s="33"/>
      <c r="AB2" s="33"/>
      <c r="AC2" s="34"/>
      <c r="AD2" s="35" t="s">
        <v>32</v>
      </c>
      <c r="AE2" s="33"/>
      <c r="AF2" s="33"/>
      <c r="AG2" s="33"/>
      <c r="AH2" s="33"/>
      <c r="AI2" s="36"/>
    </row>
    <row r="3" ht="45.0" customHeight="1">
      <c r="A3" s="37" t="s">
        <v>33</v>
      </c>
      <c r="B3" s="38" t="s">
        <v>34</v>
      </c>
      <c r="C3" s="38" t="s">
        <v>35</v>
      </c>
      <c r="D3" s="39" t="s">
        <v>36</v>
      </c>
      <c r="E3" s="40" t="s">
        <v>37</v>
      </c>
      <c r="F3" s="38" t="s">
        <v>38</v>
      </c>
      <c r="G3" s="38" t="s">
        <v>39</v>
      </c>
      <c r="H3" s="38" t="s">
        <v>40</v>
      </c>
      <c r="I3" s="38" t="s">
        <v>41</v>
      </c>
      <c r="J3" s="38" t="s">
        <v>42</v>
      </c>
      <c r="K3" s="41" t="s">
        <v>43</v>
      </c>
      <c r="L3" s="42" t="s">
        <v>44</v>
      </c>
      <c r="M3" s="40" t="s">
        <v>45</v>
      </c>
      <c r="N3" s="38" t="s">
        <v>46</v>
      </c>
      <c r="O3" s="38" t="s">
        <v>47</v>
      </c>
      <c r="P3" s="43" t="s">
        <v>48</v>
      </c>
      <c r="Q3" s="40" t="s">
        <v>49</v>
      </c>
      <c r="R3" s="43" t="s">
        <v>50</v>
      </c>
      <c r="S3" s="40" t="s">
        <v>51</v>
      </c>
      <c r="T3" s="38" t="s">
        <v>52</v>
      </c>
      <c r="U3" s="38" t="s">
        <v>53</v>
      </c>
      <c r="V3" s="38" t="s">
        <v>54</v>
      </c>
      <c r="W3" s="38" t="s">
        <v>55</v>
      </c>
      <c r="X3" s="38" t="s">
        <v>56</v>
      </c>
      <c r="Y3" s="39" t="s">
        <v>57</v>
      </c>
      <c r="Z3" s="40" t="s">
        <v>58</v>
      </c>
      <c r="AA3" s="38" t="s">
        <v>59</v>
      </c>
      <c r="AB3" s="38" t="s">
        <v>60</v>
      </c>
      <c r="AC3" s="39" t="s">
        <v>61</v>
      </c>
      <c r="AD3" s="40" t="s">
        <v>62</v>
      </c>
      <c r="AE3" s="38" t="s">
        <v>63</v>
      </c>
      <c r="AF3" s="38" t="s">
        <v>64</v>
      </c>
      <c r="AG3" s="38" t="s">
        <v>65</v>
      </c>
      <c r="AH3" s="38" t="s">
        <v>66</v>
      </c>
      <c r="AI3" s="43" t="s">
        <v>67</v>
      </c>
    </row>
    <row r="4" ht="18.75" customHeight="1">
      <c r="A4" s="44">
        <v>45298.0</v>
      </c>
      <c r="B4" s="45">
        <v>45304.0</v>
      </c>
      <c r="C4" s="46">
        <v>45309.0</v>
      </c>
      <c r="D4" s="47">
        <v>52.0</v>
      </c>
      <c r="E4" s="48" t="s">
        <v>68</v>
      </c>
      <c r="F4" s="49">
        <v>0.0</v>
      </c>
      <c r="G4" s="49">
        <v>30.0</v>
      </c>
      <c r="H4" s="49">
        <v>45.0</v>
      </c>
      <c r="I4" s="49">
        <v>0.0</v>
      </c>
      <c r="J4" s="50">
        <v>0.0307</v>
      </c>
      <c r="K4" s="51">
        <v>0.062</v>
      </c>
      <c r="L4" s="52">
        <v>0.0145</v>
      </c>
      <c r="M4" s="48">
        <v>40.0</v>
      </c>
      <c r="N4" s="53">
        <v>2.0</v>
      </c>
      <c r="O4" s="53">
        <v>0.0</v>
      </c>
      <c r="P4" s="54">
        <v>0.0</v>
      </c>
      <c r="Q4" s="55">
        <v>0.0</v>
      </c>
      <c r="R4" s="56">
        <v>0.0</v>
      </c>
      <c r="S4" s="55">
        <v>200.0</v>
      </c>
      <c r="T4" s="49">
        <v>27.0</v>
      </c>
      <c r="U4" s="49">
        <v>3.0</v>
      </c>
      <c r="V4" s="49">
        <v>150.0</v>
      </c>
      <c r="W4" s="49">
        <v>25.0</v>
      </c>
      <c r="X4" s="49">
        <v>30.0</v>
      </c>
      <c r="Y4" s="57">
        <v>0.0</v>
      </c>
      <c r="Z4" s="55">
        <v>10.0</v>
      </c>
      <c r="AA4" s="58">
        <f t="shared" ref="AA4:AB4" si="1">AE4*J4</f>
        <v>27.937</v>
      </c>
      <c r="AB4" s="58">
        <f t="shared" si="1"/>
        <v>65.72</v>
      </c>
      <c r="AC4" s="59">
        <f t="shared" ref="AC4:AC14" si="3">AF4*L4</f>
        <v>15.37</v>
      </c>
      <c r="AD4" s="60">
        <f t="shared" ref="AD4:AD14" si="4">IF(F4=0,((G4*M4)+(H4*N4)+(I4*O4)+($G$4*$P$4)),$F$4/$D$4)</f>
        <v>1290</v>
      </c>
      <c r="AE4" s="58">
        <f t="shared" ref="AE4:AE14" si="5">AD4-(SUM(S4:V4))</f>
        <v>910</v>
      </c>
      <c r="AF4" s="58">
        <f t="shared" ref="AF4:AF14" si="6">AD4-(SUM(S4:U4))</f>
        <v>1060</v>
      </c>
      <c r="AG4" s="58">
        <f t="shared" ref="AG4:AG14" si="7">SUM(Z4:AC4)</f>
        <v>119.027</v>
      </c>
      <c r="AH4" s="58">
        <f t="shared" ref="AH4:AH14" si="8">SUM(S4:Y4)</f>
        <v>435</v>
      </c>
      <c r="AI4" s="61">
        <f t="shared" ref="AI4:AI14" si="9">AD4-(AG4+AH4)</f>
        <v>735.973</v>
      </c>
    </row>
    <row r="5" ht="18.75" customHeight="1">
      <c r="A5" s="62"/>
      <c r="B5" s="63"/>
      <c r="C5" s="63"/>
      <c r="D5" s="64"/>
      <c r="E5" s="65"/>
      <c r="F5" s="66"/>
      <c r="G5" s="66"/>
      <c r="H5" s="66"/>
      <c r="I5" s="66"/>
      <c r="J5" s="67"/>
      <c r="K5" s="68">
        <v>0.062</v>
      </c>
      <c r="L5" s="69">
        <v>0.0145</v>
      </c>
      <c r="M5" s="65"/>
      <c r="N5" s="70"/>
      <c r="O5" s="70"/>
      <c r="P5" s="71"/>
      <c r="Q5" s="72"/>
      <c r="R5" s="73"/>
      <c r="S5" s="72"/>
      <c r="T5" s="66"/>
      <c r="U5" s="66"/>
      <c r="V5" s="66"/>
      <c r="W5" s="66"/>
      <c r="X5" s="66"/>
      <c r="Y5" s="74"/>
      <c r="Z5" s="72"/>
      <c r="AA5" s="75">
        <f t="shared" ref="AA5:AB5" si="2">AE5*J5</f>
        <v>0</v>
      </c>
      <c r="AB5" s="75">
        <f t="shared" si="2"/>
        <v>0</v>
      </c>
      <c r="AC5" s="76">
        <f t="shared" si="3"/>
        <v>0</v>
      </c>
      <c r="AD5" s="77">
        <f t="shared" si="4"/>
        <v>0</v>
      </c>
      <c r="AE5" s="75">
        <f t="shared" si="5"/>
        <v>0</v>
      </c>
      <c r="AF5" s="75">
        <f t="shared" si="6"/>
        <v>0</v>
      </c>
      <c r="AG5" s="75">
        <f t="shared" si="7"/>
        <v>0</v>
      </c>
      <c r="AH5" s="75">
        <f t="shared" si="8"/>
        <v>0</v>
      </c>
      <c r="AI5" s="78">
        <f t="shared" si="9"/>
        <v>0</v>
      </c>
    </row>
    <row r="6" ht="18.75" customHeight="1">
      <c r="A6" s="62"/>
      <c r="B6" s="63"/>
      <c r="C6" s="63"/>
      <c r="D6" s="64"/>
      <c r="E6" s="65"/>
      <c r="F6" s="66"/>
      <c r="G6" s="66"/>
      <c r="H6" s="66"/>
      <c r="I6" s="66"/>
      <c r="J6" s="67"/>
      <c r="K6" s="68">
        <v>0.062</v>
      </c>
      <c r="L6" s="69">
        <v>0.0145</v>
      </c>
      <c r="M6" s="65"/>
      <c r="N6" s="70"/>
      <c r="O6" s="70"/>
      <c r="P6" s="71"/>
      <c r="Q6" s="72"/>
      <c r="R6" s="73"/>
      <c r="S6" s="72"/>
      <c r="T6" s="66"/>
      <c r="U6" s="66"/>
      <c r="V6" s="66"/>
      <c r="W6" s="66"/>
      <c r="X6" s="66"/>
      <c r="Y6" s="74"/>
      <c r="Z6" s="72"/>
      <c r="AA6" s="75">
        <f t="shared" ref="AA6:AB6" si="10">AE6*J6</f>
        <v>0</v>
      </c>
      <c r="AB6" s="75">
        <f t="shared" si="10"/>
        <v>0</v>
      </c>
      <c r="AC6" s="76">
        <f t="shared" si="3"/>
        <v>0</v>
      </c>
      <c r="AD6" s="77">
        <f t="shared" si="4"/>
        <v>0</v>
      </c>
      <c r="AE6" s="75">
        <f t="shared" si="5"/>
        <v>0</v>
      </c>
      <c r="AF6" s="75">
        <f t="shared" si="6"/>
        <v>0</v>
      </c>
      <c r="AG6" s="75">
        <f t="shared" si="7"/>
        <v>0</v>
      </c>
      <c r="AH6" s="75">
        <f t="shared" si="8"/>
        <v>0</v>
      </c>
      <c r="AI6" s="78">
        <f t="shared" si="9"/>
        <v>0</v>
      </c>
    </row>
    <row r="7" ht="18.75" customHeight="1">
      <c r="A7" s="79"/>
      <c r="B7" s="80"/>
      <c r="C7" s="80"/>
      <c r="D7" s="81"/>
      <c r="E7" s="65"/>
      <c r="F7" s="82"/>
      <c r="G7" s="82"/>
      <c r="H7" s="82"/>
      <c r="I7" s="82"/>
      <c r="J7" s="83"/>
      <c r="K7" s="68">
        <v>0.062</v>
      </c>
      <c r="L7" s="69">
        <v>0.0145</v>
      </c>
      <c r="M7" s="84"/>
      <c r="N7" s="85"/>
      <c r="O7" s="85"/>
      <c r="P7" s="86"/>
      <c r="Q7" s="87"/>
      <c r="R7" s="88"/>
      <c r="S7" s="87"/>
      <c r="T7" s="82"/>
      <c r="U7" s="82"/>
      <c r="V7" s="82"/>
      <c r="W7" s="82"/>
      <c r="X7" s="82"/>
      <c r="Y7" s="89"/>
      <c r="Z7" s="87"/>
      <c r="AA7" s="75">
        <f t="shared" ref="AA7:AB7" si="11">AE7*J7</f>
        <v>0</v>
      </c>
      <c r="AB7" s="75">
        <f t="shared" si="11"/>
        <v>0</v>
      </c>
      <c r="AC7" s="76">
        <f t="shared" si="3"/>
        <v>0</v>
      </c>
      <c r="AD7" s="77">
        <f t="shared" si="4"/>
        <v>0</v>
      </c>
      <c r="AE7" s="75">
        <f t="shared" si="5"/>
        <v>0</v>
      </c>
      <c r="AF7" s="75">
        <f t="shared" si="6"/>
        <v>0</v>
      </c>
      <c r="AG7" s="75">
        <f t="shared" si="7"/>
        <v>0</v>
      </c>
      <c r="AH7" s="75">
        <f t="shared" si="8"/>
        <v>0</v>
      </c>
      <c r="AI7" s="78">
        <f t="shared" si="9"/>
        <v>0</v>
      </c>
    </row>
    <row r="8" ht="18.75" customHeight="1">
      <c r="A8" s="79"/>
      <c r="B8" s="80"/>
      <c r="C8" s="80"/>
      <c r="D8" s="81"/>
      <c r="E8" s="65"/>
      <c r="F8" s="82"/>
      <c r="G8" s="82"/>
      <c r="H8" s="82"/>
      <c r="I8" s="82"/>
      <c r="J8" s="83"/>
      <c r="K8" s="68">
        <v>0.062</v>
      </c>
      <c r="L8" s="69">
        <v>0.0145</v>
      </c>
      <c r="M8" s="84"/>
      <c r="N8" s="85"/>
      <c r="O8" s="85"/>
      <c r="P8" s="86"/>
      <c r="Q8" s="87"/>
      <c r="R8" s="88"/>
      <c r="S8" s="87"/>
      <c r="T8" s="82"/>
      <c r="U8" s="82"/>
      <c r="V8" s="82"/>
      <c r="W8" s="82"/>
      <c r="X8" s="82"/>
      <c r="Y8" s="89"/>
      <c r="Z8" s="87"/>
      <c r="AA8" s="75">
        <f t="shared" ref="AA8:AB8" si="12">AE8*J8</f>
        <v>0</v>
      </c>
      <c r="AB8" s="75">
        <f t="shared" si="12"/>
        <v>0</v>
      </c>
      <c r="AC8" s="76">
        <f t="shared" si="3"/>
        <v>0</v>
      </c>
      <c r="AD8" s="77">
        <f t="shared" si="4"/>
        <v>0</v>
      </c>
      <c r="AE8" s="75">
        <f t="shared" si="5"/>
        <v>0</v>
      </c>
      <c r="AF8" s="75">
        <f t="shared" si="6"/>
        <v>0</v>
      </c>
      <c r="AG8" s="75">
        <f t="shared" si="7"/>
        <v>0</v>
      </c>
      <c r="AH8" s="75">
        <f t="shared" si="8"/>
        <v>0</v>
      </c>
      <c r="AI8" s="78">
        <f t="shared" si="9"/>
        <v>0</v>
      </c>
    </row>
    <row r="9" ht="18.75" customHeight="1">
      <c r="A9" s="79"/>
      <c r="B9" s="80"/>
      <c r="C9" s="80"/>
      <c r="D9" s="81"/>
      <c r="E9" s="65"/>
      <c r="F9" s="82"/>
      <c r="G9" s="82"/>
      <c r="H9" s="82"/>
      <c r="I9" s="82"/>
      <c r="J9" s="83"/>
      <c r="K9" s="68">
        <v>0.062</v>
      </c>
      <c r="L9" s="69">
        <v>0.0145</v>
      </c>
      <c r="M9" s="84"/>
      <c r="N9" s="85"/>
      <c r="O9" s="85"/>
      <c r="P9" s="86"/>
      <c r="Q9" s="87"/>
      <c r="R9" s="88"/>
      <c r="S9" s="87"/>
      <c r="T9" s="82"/>
      <c r="U9" s="82"/>
      <c r="V9" s="82"/>
      <c r="W9" s="82"/>
      <c r="X9" s="82"/>
      <c r="Y9" s="89"/>
      <c r="Z9" s="87"/>
      <c r="AA9" s="75">
        <f t="shared" ref="AA9:AB9" si="13">AE9*J9</f>
        <v>0</v>
      </c>
      <c r="AB9" s="75">
        <f t="shared" si="13"/>
        <v>0</v>
      </c>
      <c r="AC9" s="76">
        <f t="shared" si="3"/>
        <v>0</v>
      </c>
      <c r="AD9" s="77">
        <f t="shared" si="4"/>
        <v>0</v>
      </c>
      <c r="AE9" s="75">
        <f t="shared" si="5"/>
        <v>0</v>
      </c>
      <c r="AF9" s="75">
        <f t="shared" si="6"/>
        <v>0</v>
      </c>
      <c r="AG9" s="75">
        <f t="shared" si="7"/>
        <v>0</v>
      </c>
      <c r="AH9" s="75">
        <f t="shared" si="8"/>
        <v>0</v>
      </c>
      <c r="AI9" s="78">
        <f t="shared" si="9"/>
        <v>0</v>
      </c>
    </row>
    <row r="10" ht="18.75" customHeight="1">
      <c r="A10" s="79"/>
      <c r="B10" s="80"/>
      <c r="C10" s="80"/>
      <c r="D10" s="81"/>
      <c r="E10" s="65"/>
      <c r="F10" s="82"/>
      <c r="G10" s="82"/>
      <c r="H10" s="82"/>
      <c r="I10" s="82"/>
      <c r="J10" s="83"/>
      <c r="K10" s="68">
        <v>0.062</v>
      </c>
      <c r="L10" s="69">
        <v>0.0145</v>
      </c>
      <c r="M10" s="84"/>
      <c r="N10" s="85"/>
      <c r="O10" s="85"/>
      <c r="P10" s="86"/>
      <c r="Q10" s="87"/>
      <c r="R10" s="88"/>
      <c r="S10" s="87"/>
      <c r="T10" s="82"/>
      <c r="U10" s="82"/>
      <c r="V10" s="82"/>
      <c r="W10" s="82"/>
      <c r="X10" s="82"/>
      <c r="Y10" s="89"/>
      <c r="Z10" s="87"/>
      <c r="AA10" s="75">
        <f t="shared" ref="AA10:AB10" si="14">AE10*J10</f>
        <v>0</v>
      </c>
      <c r="AB10" s="75">
        <f t="shared" si="14"/>
        <v>0</v>
      </c>
      <c r="AC10" s="76">
        <f t="shared" si="3"/>
        <v>0</v>
      </c>
      <c r="AD10" s="77">
        <f t="shared" si="4"/>
        <v>0</v>
      </c>
      <c r="AE10" s="75">
        <f t="shared" si="5"/>
        <v>0</v>
      </c>
      <c r="AF10" s="75">
        <f t="shared" si="6"/>
        <v>0</v>
      </c>
      <c r="AG10" s="75">
        <f t="shared" si="7"/>
        <v>0</v>
      </c>
      <c r="AH10" s="75">
        <f t="shared" si="8"/>
        <v>0</v>
      </c>
      <c r="AI10" s="78">
        <f t="shared" si="9"/>
        <v>0</v>
      </c>
    </row>
    <row r="11" ht="18.75" customHeight="1">
      <c r="A11" s="79"/>
      <c r="B11" s="80"/>
      <c r="C11" s="80"/>
      <c r="D11" s="81"/>
      <c r="E11" s="65"/>
      <c r="F11" s="82"/>
      <c r="G11" s="82"/>
      <c r="H11" s="82"/>
      <c r="I11" s="82"/>
      <c r="J11" s="83"/>
      <c r="K11" s="68">
        <v>0.062</v>
      </c>
      <c r="L11" s="69">
        <v>0.0145</v>
      </c>
      <c r="M11" s="84"/>
      <c r="N11" s="85"/>
      <c r="O11" s="85"/>
      <c r="P11" s="86"/>
      <c r="Q11" s="87"/>
      <c r="R11" s="88"/>
      <c r="S11" s="87"/>
      <c r="T11" s="82"/>
      <c r="U11" s="82"/>
      <c r="V11" s="82"/>
      <c r="W11" s="82"/>
      <c r="X11" s="82"/>
      <c r="Y11" s="89"/>
      <c r="Z11" s="87"/>
      <c r="AA11" s="75">
        <f t="shared" ref="AA11:AB11" si="15">AE11*J11</f>
        <v>0</v>
      </c>
      <c r="AB11" s="75">
        <f t="shared" si="15"/>
        <v>0</v>
      </c>
      <c r="AC11" s="76">
        <f t="shared" si="3"/>
        <v>0</v>
      </c>
      <c r="AD11" s="77">
        <f t="shared" si="4"/>
        <v>0</v>
      </c>
      <c r="AE11" s="75">
        <f t="shared" si="5"/>
        <v>0</v>
      </c>
      <c r="AF11" s="75">
        <f t="shared" si="6"/>
        <v>0</v>
      </c>
      <c r="AG11" s="75">
        <f t="shared" si="7"/>
        <v>0</v>
      </c>
      <c r="AH11" s="75">
        <f t="shared" si="8"/>
        <v>0</v>
      </c>
      <c r="AI11" s="78">
        <f t="shared" si="9"/>
        <v>0</v>
      </c>
    </row>
    <row r="12" ht="18.75" customHeight="1">
      <c r="A12" s="79"/>
      <c r="B12" s="80"/>
      <c r="C12" s="80"/>
      <c r="D12" s="81"/>
      <c r="E12" s="65"/>
      <c r="F12" s="82"/>
      <c r="G12" s="82"/>
      <c r="H12" s="82"/>
      <c r="I12" s="82"/>
      <c r="J12" s="83"/>
      <c r="K12" s="68">
        <v>0.062</v>
      </c>
      <c r="L12" s="69">
        <v>0.0145</v>
      </c>
      <c r="M12" s="84"/>
      <c r="N12" s="85"/>
      <c r="O12" s="85"/>
      <c r="P12" s="86"/>
      <c r="Q12" s="87"/>
      <c r="R12" s="88"/>
      <c r="S12" s="87"/>
      <c r="T12" s="82"/>
      <c r="U12" s="82"/>
      <c r="V12" s="82"/>
      <c r="W12" s="82"/>
      <c r="X12" s="82"/>
      <c r="Y12" s="89"/>
      <c r="Z12" s="87"/>
      <c r="AA12" s="75">
        <f t="shared" ref="AA12:AB12" si="16">AE12*J12</f>
        <v>0</v>
      </c>
      <c r="AB12" s="75">
        <f t="shared" si="16"/>
        <v>0</v>
      </c>
      <c r="AC12" s="76">
        <f t="shared" si="3"/>
        <v>0</v>
      </c>
      <c r="AD12" s="77">
        <f t="shared" si="4"/>
        <v>0</v>
      </c>
      <c r="AE12" s="75">
        <f t="shared" si="5"/>
        <v>0</v>
      </c>
      <c r="AF12" s="75">
        <f t="shared" si="6"/>
        <v>0</v>
      </c>
      <c r="AG12" s="75">
        <f t="shared" si="7"/>
        <v>0</v>
      </c>
      <c r="AH12" s="75">
        <f t="shared" si="8"/>
        <v>0</v>
      </c>
      <c r="AI12" s="78">
        <f t="shared" si="9"/>
        <v>0</v>
      </c>
    </row>
    <row r="13" ht="18.75" customHeight="1">
      <c r="A13" s="79"/>
      <c r="B13" s="80"/>
      <c r="C13" s="80"/>
      <c r="D13" s="81"/>
      <c r="E13" s="65"/>
      <c r="F13" s="82"/>
      <c r="G13" s="82"/>
      <c r="H13" s="82"/>
      <c r="I13" s="82"/>
      <c r="J13" s="83"/>
      <c r="K13" s="68">
        <v>0.062</v>
      </c>
      <c r="L13" s="69">
        <v>0.0145</v>
      </c>
      <c r="M13" s="84"/>
      <c r="N13" s="85"/>
      <c r="O13" s="85"/>
      <c r="P13" s="86"/>
      <c r="Q13" s="87"/>
      <c r="R13" s="88"/>
      <c r="S13" s="87"/>
      <c r="T13" s="82"/>
      <c r="U13" s="82"/>
      <c r="V13" s="82"/>
      <c r="W13" s="82"/>
      <c r="X13" s="82"/>
      <c r="Y13" s="89"/>
      <c r="Z13" s="87"/>
      <c r="AA13" s="75">
        <f t="shared" ref="AA13:AB13" si="17">AE13*J13</f>
        <v>0</v>
      </c>
      <c r="AB13" s="75">
        <f t="shared" si="17"/>
        <v>0</v>
      </c>
      <c r="AC13" s="76">
        <f t="shared" si="3"/>
        <v>0</v>
      </c>
      <c r="AD13" s="77">
        <f t="shared" si="4"/>
        <v>0</v>
      </c>
      <c r="AE13" s="75">
        <f t="shared" si="5"/>
        <v>0</v>
      </c>
      <c r="AF13" s="75">
        <f t="shared" si="6"/>
        <v>0</v>
      </c>
      <c r="AG13" s="75">
        <f t="shared" si="7"/>
        <v>0</v>
      </c>
      <c r="AH13" s="75">
        <f t="shared" si="8"/>
        <v>0</v>
      </c>
      <c r="AI13" s="78">
        <f t="shared" si="9"/>
        <v>0</v>
      </c>
    </row>
    <row r="14" ht="18.75" customHeight="1">
      <c r="A14" s="90"/>
      <c r="B14" s="91"/>
      <c r="C14" s="91"/>
      <c r="D14" s="92"/>
      <c r="E14" s="93"/>
      <c r="F14" s="94"/>
      <c r="G14" s="94"/>
      <c r="H14" s="94"/>
      <c r="I14" s="94"/>
      <c r="J14" s="95"/>
      <c r="K14" s="96">
        <v>0.062</v>
      </c>
      <c r="L14" s="97">
        <v>0.0145</v>
      </c>
      <c r="M14" s="98"/>
      <c r="N14" s="99"/>
      <c r="O14" s="99"/>
      <c r="P14" s="100"/>
      <c r="Q14" s="101"/>
      <c r="R14" s="102"/>
      <c r="S14" s="101"/>
      <c r="T14" s="94"/>
      <c r="U14" s="94"/>
      <c r="V14" s="94"/>
      <c r="W14" s="94"/>
      <c r="X14" s="94"/>
      <c r="Y14" s="103"/>
      <c r="Z14" s="101"/>
      <c r="AA14" s="104">
        <f t="shared" ref="AA14:AB14" si="18">AE14*J14</f>
        <v>0</v>
      </c>
      <c r="AB14" s="104">
        <f t="shared" si="18"/>
        <v>0</v>
      </c>
      <c r="AC14" s="105">
        <f t="shared" si="3"/>
        <v>0</v>
      </c>
      <c r="AD14" s="106">
        <f t="shared" si="4"/>
        <v>0</v>
      </c>
      <c r="AE14" s="104">
        <f t="shared" si="5"/>
        <v>0</v>
      </c>
      <c r="AF14" s="104">
        <f t="shared" si="6"/>
        <v>0</v>
      </c>
      <c r="AG14" s="104">
        <f t="shared" si="7"/>
        <v>0</v>
      </c>
      <c r="AH14" s="104">
        <f t="shared" si="8"/>
        <v>0</v>
      </c>
      <c r="AI14" s="107">
        <f t="shared" si="9"/>
        <v>0</v>
      </c>
    </row>
    <row r="15">
      <c r="A15" s="108"/>
      <c r="B15" s="109"/>
      <c r="C15" s="109"/>
      <c r="D15" s="109"/>
      <c r="E15" s="109"/>
      <c r="F15" s="109"/>
      <c r="G15" s="109"/>
      <c r="H15" s="110"/>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11"/>
    </row>
    <row r="16" ht="45.0" customHeight="1">
      <c r="A16" s="112" t="s">
        <v>69</v>
      </c>
      <c r="B16" s="113"/>
      <c r="C16" s="113"/>
      <c r="D16" s="113"/>
      <c r="E16" s="113"/>
      <c r="F16" s="113"/>
      <c r="G16" s="114"/>
      <c r="H16" s="115"/>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row>
    <row r="17" ht="30.0" customHeight="1">
      <c r="A17" s="117" t="str">
        <f>E4</f>
        <v>Mikhail Scotch</v>
      </c>
      <c r="G17" s="118"/>
      <c r="H17" s="119"/>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c r="A18" s="121" t="s">
        <v>70</v>
      </c>
      <c r="B18" s="122" t="str">
        <f>TEXT(A4,"m/d/yy")&amp;"–"&amp;TEXT(B4,"m/d/yy")</f>
        <v>1/7/24–1/13/24</v>
      </c>
      <c r="G18" s="118"/>
      <c r="H18" s="123"/>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row>
    <row r="19">
      <c r="A19" s="121" t="s">
        <v>71</v>
      </c>
      <c r="B19" s="124">
        <f>C4</f>
        <v>45309</v>
      </c>
      <c r="G19" s="118"/>
      <c r="H19" s="123"/>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row>
    <row r="20">
      <c r="A20" s="125" t="s">
        <v>72</v>
      </c>
      <c r="B20" s="126"/>
      <c r="C20" s="126"/>
      <c r="D20" s="127"/>
      <c r="E20" s="128" t="s">
        <v>73</v>
      </c>
      <c r="F20" s="126"/>
      <c r="G20" s="129"/>
      <c r="H20" s="123"/>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row>
    <row r="21">
      <c r="A21" s="130" t="s">
        <v>74</v>
      </c>
      <c r="B21" s="131" t="s">
        <v>75</v>
      </c>
      <c r="C21" s="131" t="s">
        <v>76</v>
      </c>
      <c r="D21" s="132" t="s">
        <v>77</v>
      </c>
      <c r="E21" s="131" t="s">
        <v>74</v>
      </c>
      <c r="F21" s="133"/>
      <c r="G21" s="134" t="s">
        <v>78</v>
      </c>
      <c r="H21" s="123"/>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row>
    <row r="22">
      <c r="A22" s="135" t="s">
        <v>79</v>
      </c>
      <c r="B22" s="136">
        <f>IF(F4=0,G4,F4/2080)</f>
        <v>30</v>
      </c>
      <c r="C22" s="137">
        <f>IF(F4=0,M4,2080/D4)</f>
        <v>40</v>
      </c>
      <c r="D22" s="138">
        <f t="shared" ref="D22:D25" si="19">B22*C22</f>
        <v>1200</v>
      </c>
      <c r="E22" s="139" t="s">
        <v>58</v>
      </c>
      <c r="G22" s="140">
        <f>Z4</f>
        <v>10</v>
      </c>
      <c r="H22" s="123"/>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row>
    <row r="23">
      <c r="A23" s="135" t="s">
        <v>80</v>
      </c>
      <c r="B23" s="136">
        <f>H4</f>
        <v>45</v>
      </c>
      <c r="C23" s="137">
        <f>N4</f>
        <v>2</v>
      </c>
      <c r="D23" s="138">
        <f t="shared" si="19"/>
        <v>90</v>
      </c>
      <c r="E23" s="139" t="s">
        <v>81</v>
      </c>
      <c r="G23" s="140">
        <f>AA4</f>
        <v>27.937</v>
      </c>
      <c r="H23" s="123"/>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row>
    <row r="24">
      <c r="A24" s="135" t="str">
        <f>$I$3</f>
        <v>Extra rate (hourly)</v>
      </c>
      <c r="B24" s="136">
        <f>I4</f>
        <v>0</v>
      </c>
      <c r="C24" s="137">
        <f>O4</f>
        <v>0</v>
      </c>
      <c r="D24" s="138">
        <f t="shared" si="19"/>
        <v>0</v>
      </c>
      <c r="E24" s="139" t="s">
        <v>82</v>
      </c>
      <c r="G24" s="140">
        <f>AB4</f>
        <v>65.72</v>
      </c>
      <c r="H24" s="123"/>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row>
    <row r="25">
      <c r="A25" s="141" t="s">
        <v>48</v>
      </c>
      <c r="B25" s="136">
        <f>B22</f>
        <v>30</v>
      </c>
      <c r="C25" s="137">
        <f>P4</f>
        <v>0</v>
      </c>
      <c r="D25" s="138">
        <f t="shared" si="19"/>
        <v>0</v>
      </c>
      <c r="E25" s="139" t="s">
        <v>83</v>
      </c>
      <c r="G25" s="140">
        <f>AC4</f>
        <v>15.37</v>
      </c>
      <c r="H25" s="123"/>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row>
    <row r="26">
      <c r="A26" s="135" t="str">
        <f>$Q$3</f>
        <v>Other 1</v>
      </c>
      <c r="D26" s="138">
        <f>Q4</f>
        <v>0</v>
      </c>
      <c r="G26" s="142"/>
      <c r="H26" s="123"/>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row>
    <row r="27">
      <c r="A27" s="143" t="str">
        <f>$R$3</f>
        <v>Other 2</v>
      </c>
      <c r="B27" s="144"/>
      <c r="C27" s="144"/>
      <c r="D27" s="145">
        <f>R4</f>
        <v>0</v>
      </c>
      <c r="E27" s="144"/>
      <c r="F27" s="144"/>
      <c r="G27" s="146"/>
      <c r="H27" s="123"/>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row>
    <row r="28">
      <c r="A28" s="147" t="s">
        <v>84</v>
      </c>
      <c r="B28" s="148"/>
      <c r="C28" s="149">
        <f>SUM(C22:C27)</f>
        <v>42</v>
      </c>
      <c r="D28" s="150">
        <f>IF(F4=0,SUM(D22:D27),D22)</f>
        <v>1290</v>
      </c>
      <c r="E28" s="151" t="s">
        <v>85</v>
      </c>
      <c r="F28" s="152"/>
      <c r="G28" s="153">
        <f>SUM(G22:G25)</f>
        <v>119.027</v>
      </c>
      <c r="H28" s="123"/>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row>
    <row r="29">
      <c r="A29" s="125" t="s">
        <v>30</v>
      </c>
      <c r="B29" s="126"/>
      <c r="C29" s="126"/>
      <c r="D29" s="129"/>
      <c r="E29" s="128" t="s">
        <v>86</v>
      </c>
      <c r="F29" s="126"/>
      <c r="G29" s="129"/>
      <c r="H29" s="123"/>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row>
    <row r="30">
      <c r="A30" s="130" t="s">
        <v>74</v>
      </c>
      <c r="B30" s="131"/>
      <c r="C30" s="131" t="s">
        <v>78</v>
      </c>
      <c r="D30" s="132"/>
      <c r="E30" s="131" t="s">
        <v>74</v>
      </c>
      <c r="F30" s="133"/>
      <c r="G30" s="134" t="s">
        <v>78</v>
      </c>
      <c r="H30" s="123"/>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row>
    <row r="31">
      <c r="A31" s="141" t="s">
        <v>51</v>
      </c>
      <c r="C31" s="136">
        <f>S4</f>
        <v>200</v>
      </c>
      <c r="D31" s="154"/>
      <c r="E31" s="139" t="s">
        <v>82</v>
      </c>
      <c r="G31" s="140">
        <f>'Employer Taxes'!G4</f>
        <v>65.72</v>
      </c>
      <c r="H31" s="123"/>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row>
    <row r="32">
      <c r="A32" s="141" t="s">
        <v>52</v>
      </c>
      <c r="C32" s="136">
        <f>T4</f>
        <v>27</v>
      </c>
      <c r="D32" s="154"/>
      <c r="E32" s="139" t="s">
        <v>83</v>
      </c>
      <c r="G32" s="140">
        <f>'Employer Taxes'!H4</f>
        <v>15.37</v>
      </c>
      <c r="H32" s="123"/>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row>
    <row r="33">
      <c r="A33" s="141" t="s">
        <v>53</v>
      </c>
      <c r="C33" s="136">
        <f>U4</f>
        <v>3</v>
      </c>
      <c r="D33" s="154"/>
      <c r="E33" s="139" t="s">
        <v>87</v>
      </c>
      <c r="G33" s="140">
        <f>'Employer Taxes'!I4</f>
        <v>63.6</v>
      </c>
      <c r="H33" s="123"/>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row>
    <row r="34">
      <c r="A34" s="141" t="s">
        <v>88</v>
      </c>
      <c r="C34" s="136">
        <f>V4</f>
        <v>150</v>
      </c>
      <c r="D34" s="154"/>
      <c r="E34" s="139" t="s">
        <v>89</v>
      </c>
      <c r="G34" s="140">
        <f>'Employer Taxes'!J4</f>
        <v>49.278</v>
      </c>
      <c r="H34" s="123"/>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row>
    <row r="35">
      <c r="A35" s="141" t="s">
        <v>90</v>
      </c>
      <c r="C35" s="136">
        <f>W4</f>
        <v>25</v>
      </c>
      <c r="D35" s="154"/>
      <c r="G35" s="142"/>
      <c r="H35" s="123"/>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row>
    <row r="36">
      <c r="A36" s="135" t="str">
        <f>$X$3</f>
        <v>Other deduction 1</v>
      </c>
      <c r="C36" s="136">
        <f>X4</f>
        <v>30</v>
      </c>
      <c r="D36" s="154"/>
      <c r="G36" s="142"/>
      <c r="H36" s="123"/>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row>
    <row r="37">
      <c r="A37" s="143" t="str">
        <f>$Y$3</f>
        <v>Other deduction 2</v>
      </c>
      <c r="B37" s="144"/>
      <c r="C37" s="155">
        <f>Y4</f>
        <v>0</v>
      </c>
      <c r="D37" s="156"/>
      <c r="E37" s="144"/>
      <c r="F37" s="144"/>
      <c r="G37" s="146"/>
      <c r="H37" s="123"/>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row>
    <row r="38">
      <c r="A38" s="147" t="s">
        <v>91</v>
      </c>
      <c r="B38" s="152"/>
      <c r="C38" s="157">
        <f>SUM(C31:C37)</f>
        <v>435</v>
      </c>
      <c r="D38" s="158"/>
      <c r="E38" s="151" t="s">
        <v>92</v>
      </c>
      <c r="F38" s="152"/>
      <c r="G38" s="153">
        <f>SUM(G31:G37)</f>
        <v>193.968</v>
      </c>
      <c r="H38" s="123"/>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row>
    <row r="39">
      <c r="A39" s="159" t="s">
        <v>93</v>
      </c>
      <c r="B39" s="160"/>
      <c r="C39" s="160"/>
      <c r="D39" s="160"/>
      <c r="E39" s="161">
        <f>D28-C38-G28</f>
        <v>735.973</v>
      </c>
      <c r="F39" s="160"/>
      <c r="G39" s="162"/>
      <c r="H39" s="123"/>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row>
    <row r="40" ht="30.0" customHeight="1">
      <c r="A40" s="163" t="str">
        <f>E5</f>
        <v/>
      </c>
      <c r="G40" s="118"/>
      <c r="H40" s="123"/>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row>
    <row r="41">
      <c r="A41" s="121" t="s">
        <v>70</v>
      </c>
      <c r="B41" s="122" t="str">
        <f>TEXT(A5,"m/d/yy")&amp;"–"&amp;TEXT(B5,"m/d/yy")</f>
        <v>12/30/99–12/30/99</v>
      </c>
      <c r="G41" s="118"/>
      <c r="H41" s="123"/>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row>
    <row r="42">
      <c r="A42" s="121" t="s">
        <v>71</v>
      </c>
      <c r="B42" s="124" t="str">
        <f>C5</f>
        <v/>
      </c>
      <c r="G42" s="118"/>
      <c r="H42" s="123"/>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row>
    <row r="43">
      <c r="A43" s="125" t="s">
        <v>72</v>
      </c>
      <c r="B43" s="126"/>
      <c r="C43" s="126"/>
      <c r="D43" s="164"/>
      <c r="E43" s="128" t="s">
        <v>73</v>
      </c>
      <c r="F43" s="126"/>
      <c r="G43" s="129"/>
      <c r="H43" s="123"/>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row>
    <row r="44">
      <c r="A44" s="130" t="s">
        <v>74</v>
      </c>
      <c r="B44" s="131" t="s">
        <v>75</v>
      </c>
      <c r="C44" s="131" t="s">
        <v>76</v>
      </c>
      <c r="D44" s="132" t="s">
        <v>77</v>
      </c>
      <c r="E44" s="131" t="s">
        <v>74</v>
      </c>
      <c r="F44" s="133"/>
      <c r="G44" s="134" t="s">
        <v>78</v>
      </c>
      <c r="H44" s="123"/>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row>
    <row r="45">
      <c r="A45" s="135" t="s">
        <v>79</v>
      </c>
      <c r="B45" s="136" t="str">
        <f>IF(F5=0,G5,F5/2080)</f>
        <v/>
      </c>
      <c r="C45" s="137" t="str">
        <f>IF(F5=0,M5,2080/D5)</f>
        <v/>
      </c>
      <c r="D45" s="138">
        <f t="shared" ref="D45:D48" si="20">B45*C45</f>
        <v>0</v>
      </c>
      <c r="E45" s="139" t="s">
        <v>58</v>
      </c>
      <c r="G45" s="140" t="str">
        <f>Z5</f>
        <v/>
      </c>
      <c r="H45" s="123"/>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row>
    <row r="46">
      <c r="A46" s="135" t="s">
        <v>80</v>
      </c>
      <c r="B46" s="136" t="str">
        <f>H5</f>
        <v/>
      </c>
      <c r="C46" s="137" t="str">
        <f>N5</f>
        <v/>
      </c>
      <c r="D46" s="138">
        <f t="shared" si="20"/>
        <v>0</v>
      </c>
      <c r="E46" s="139" t="s">
        <v>81</v>
      </c>
      <c r="G46" s="140">
        <f>AA5</f>
        <v>0</v>
      </c>
      <c r="H46" s="123"/>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row>
    <row r="47">
      <c r="A47" s="135" t="str">
        <f>$I$3</f>
        <v>Extra rate (hourly)</v>
      </c>
      <c r="B47" s="136" t="str">
        <f>I5</f>
        <v/>
      </c>
      <c r="C47" s="137" t="str">
        <f>O5</f>
        <v/>
      </c>
      <c r="D47" s="138">
        <f t="shared" si="20"/>
        <v>0</v>
      </c>
      <c r="E47" s="139" t="s">
        <v>82</v>
      </c>
      <c r="G47" s="140">
        <f>AB5</f>
        <v>0</v>
      </c>
      <c r="H47" s="123"/>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row>
    <row r="48">
      <c r="A48" s="141" t="s">
        <v>48</v>
      </c>
      <c r="B48" s="136" t="str">
        <f>B45</f>
        <v/>
      </c>
      <c r="C48" s="137" t="str">
        <f>P5</f>
        <v/>
      </c>
      <c r="D48" s="138">
        <f t="shared" si="20"/>
        <v>0</v>
      </c>
      <c r="E48" s="139" t="s">
        <v>83</v>
      </c>
      <c r="G48" s="140">
        <f>AC5</f>
        <v>0</v>
      </c>
      <c r="H48" s="123"/>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row>
    <row r="49">
      <c r="A49" s="135" t="str">
        <f>$Q$3</f>
        <v>Other 1</v>
      </c>
      <c r="D49" s="138" t="str">
        <f>Q5</f>
        <v/>
      </c>
      <c r="G49" s="142"/>
      <c r="H49" s="123"/>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row>
    <row r="50">
      <c r="A50" s="143" t="str">
        <f>$R$3</f>
        <v>Other 2</v>
      </c>
      <c r="B50" s="144"/>
      <c r="C50" s="144"/>
      <c r="D50" s="145" t="str">
        <f>R5</f>
        <v/>
      </c>
      <c r="E50" s="144"/>
      <c r="F50" s="144"/>
      <c r="G50" s="146"/>
      <c r="H50" s="123"/>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row>
    <row r="51">
      <c r="A51" s="147" t="s">
        <v>84</v>
      </c>
      <c r="B51" s="148"/>
      <c r="C51" s="149">
        <f>SUM(C45:C50)</f>
        <v>0</v>
      </c>
      <c r="D51" s="150">
        <f>IF(F5=0,SUM(D45:D50),D45)</f>
        <v>0</v>
      </c>
      <c r="E51" s="151" t="s">
        <v>85</v>
      </c>
      <c r="F51" s="152"/>
      <c r="G51" s="153">
        <f>SUM(G45:G48)</f>
        <v>0</v>
      </c>
      <c r="H51" s="123"/>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row>
    <row r="52">
      <c r="A52" s="125" t="s">
        <v>30</v>
      </c>
      <c r="B52" s="126"/>
      <c r="C52" s="126"/>
      <c r="D52" s="164"/>
      <c r="E52" s="128" t="s">
        <v>86</v>
      </c>
      <c r="F52" s="126"/>
      <c r="G52" s="129"/>
      <c r="H52" s="123"/>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row>
    <row r="53">
      <c r="A53" s="130" t="s">
        <v>74</v>
      </c>
      <c r="B53" s="131"/>
      <c r="C53" s="131" t="s">
        <v>78</v>
      </c>
      <c r="D53" s="132"/>
      <c r="E53" s="131" t="s">
        <v>74</v>
      </c>
      <c r="F53" s="133"/>
      <c r="G53" s="134" t="s">
        <v>78</v>
      </c>
      <c r="H53" s="123"/>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row>
    <row r="54">
      <c r="A54" s="141" t="s">
        <v>51</v>
      </c>
      <c r="C54" s="136" t="str">
        <f>S5</f>
        <v/>
      </c>
      <c r="D54" s="154"/>
      <c r="E54" s="139" t="s">
        <v>82</v>
      </c>
      <c r="G54" s="140">
        <f>'Employer Taxes'!G5</f>
        <v>0</v>
      </c>
      <c r="H54" s="123"/>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row>
    <row r="55">
      <c r="A55" s="141" t="s">
        <v>52</v>
      </c>
      <c r="C55" s="136" t="str">
        <f>T5</f>
        <v/>
      </c>
      <c r="D55" s="154"/>
      <c r="E55" s="139" t="s">
        <v>83</v>
      </c>
      <c r="G55" s="140">
        <f>'Employer Taxes'!H5</f>
        <v>0</v>
      </c>
      <c r="H55" s="123"/>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c r="A56" s="141" t="s">
        <v>53</v>
      </c>
      <c r="C56" s="136" t="str">
        <f>U5</f>
        <v/>
      </c>
      <c r="D56" s="154"/>
      <c r="E56" s="139" t="s">
        <v>87</v>
      </c>
      <c r="G56" s="140">
        <f>'Employer Taxes'!I5</f>
        <v>0</v>
      </c>
      <c r="H56" s="123"/>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row>
    <row r="57">
      <c r="A57" s="141" t="s">
        <v>88</v>
      </c>
      <c r="C57" s="136" t="str">
        <f>V5</f>
        <v/>
      </c>
      <c r="D57" s="154"/>
      <c r="E57" s="139" t="s">
        <v>89</v>
      </c>
      <c r="G57" s="140">
        <f>'Employer Taxes'!J5</f>
        <v>0</v>
      </c>
      <c r="H57" s="123"/>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row>
    <row r="58">
      <c r="A58" s="141" t="s">
        <v>90</v>
      </c>
      <c r="C58" s="136" t="str">
        <f>W5</f>
        <v/>
      </c>
      <c r="D58" s="154"/>
      <c r="G58" s="142"/>
      <c r="H58" s="123"/>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row>
    <row r="59">
      <c r="A59" s="135" t="str">
        <f>$X$3</f>
        <v>Other deduction 1</v>
      </c>
      <c r="C59" s="136" t="str">
        <f>X5</f>
        <v/>
      </c>
      <c r="D59" s="154"/>
      <c r="G59" s="142"/>
      <c r="H59" s="123"/>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row>
    <row r="60">
      <c r="A60" s="143" t="str">
        <f>$Y$3</f>
        <v>Other deduction 2</v>
      </c>
      <c r="B60" s="144"/>
      <c r="C60" s="155" t="str">
        <f>Y5</f>
        <v/>
      </c>
      <c r="D60" s="156"/>
      <c r="E60" s="144"/>
      <c r="F60" s="144"/>
      <c r="G60" s="146"/>
      <c r="H60" s="123"/>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row>
    <row r="61">
      <c r="A61" s="147" t="s">
        <v>91</v>
      </c>
      <c r="B61" s="152"/>
      <c r="C61" s="157">
        <f>SUM(C54:C60)</f>
        <v>0</v>
      </c>
      <c r="D61" s="158"/>
      <c r="E61" s="151" t="s">
        <v>92</v>
      </c>
      <c r="F61" s="152"/>
      <c r="G61" s="153">
        <f>SUM(G54:G60)</f>
        <v>0</v>
      </c>
      <c r="H61" s="123"/>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row>
    <row r="62">
      <c r="A62" s="159" t="s">
        <v>93</v>
      </c>
      <c r="B62" s="160"/>
      <c r="C62" s="160"/>
      <c r="D62" s="160"/>
      <c r="E62" s="161">
        <f>D51-C61-G51</f>
        <v>0</v>
      </c>
      <c r="F62" s="160"/>
      <c r="G62" s="162"/>
      <c r="H62" s="123"/>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row>
    <row r="63" ht="30.0" customHeight="1">
      <c r="A63" s="163" t="str">
        <f>E6</f>
        <v/>
      </c>
      <c r="G63" s="118"/>
      <c r="H63" s="123"/>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row>
    <row r="64">
      <c r="A64" s="121" t="s">
        <v>70</v>
      </c>
      <c r="B64" s="122" t="str">
        <f>TEXT(A6,"m/d/yy")&amp;"–"&amp;TEXT(B6,"m/d/yy")</f>
        <v>12/30/99–12/30/99</v>
      </c>
      <c r="G64" s="118"/>
      <c r="H64" s="123"/>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row>
    <row r="65">
      <c r="A65" s="121" t="s">
        <v>71</v>
      </c>
      <c r="B65" s="124" t="str">
        <f>C6</f>
        <v/>
      </c>
      <c r="G65" s="118"/>
      <c r="H65" s="123"/>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row>
    <row r="66">
      <c r="A66" s="165" t="s">
        <v>72</v>
      </c>
      <c r="B66" s="126"/>
      <c r="C66" s="126"/>
      <c r="D66" s="164"/>
      <c r="E66" s="166" t="s">
        <v>73</v>
      </c>
      <c r="F66" s="126"/>
      <c r="G66" s="129"/>
      <c r="H66" s="123"/>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row>
    <row r="67">
      <c r="A67" s="130" t="s">
        <v>74</v>
      </c>
      <c r="B67" s="131" t="s">
        <v>75</v>
      </c>
      <c r="C67" s="131" t="s">
        <v>76</v>
      </c>
      <c r="D67" s="132" t="s">
        <v>77</v>
      </c>
      <c r="E67" s="131" t="s">
        <v>74</v>
      </c>
      <c r="F67" s="133"/>
      <c r="G67" s="134" t="s">
        <v>78</v>
      </c>
      <c r="H67" s="123"/>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row>
    <row r="68">
      <c r="A68" s="135" t="s">
        <v>79</v>
      </c>
      <c r="B68" s="136" t="str">
        <f>IF(F6=0,G6,F6/2080)</f>
        <v/>
      </c>
      <c r="C68" s="137" t="str">
        <f>IF(F6=0,M6,2080/D6)</f>
        <v/>
      </c>
      <c r="D68" s="138">
        <f t="shared" ref="D68:D71" si="21">B68*C68</f>
        <v>0</v>
      </c>
      <c r="E68" s="139" t="s">
        <v>58</v>
      </c>
      <c r="G68" s="140" t="str">
        <f>Z6</f>
        <v/>
      </c>
      <c r="H68" s="123"/>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row>
    <row r="69">
      <c r="A69" s="135" t="s">
        <v>80</v>
      </c>
      <c r="B69" s="136" t="str">
        <f>H6</f>
        <v/>
      </c>
      <c r="C69" s="137" t="str">
        <f>N6</f>
        <v/>
      </c>
      <c r="D69" s="138">
        <f t="shared" si="21"/>
        <v>0</v>
      </c>
      <c r="E69" s="139" t="s">
        <v>81</v>
      </c>
      <c r="G69" s="140">
        <f>AA6</f>
        <v>0</v>
      </c>
      <c r="H69" s="123"/>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row>
    <row r="70">
      <c r="A70" s="135" t="str">
        <f>$I$3</f>
        <v>Extra rate (hourly)</v>
      </c>
      <c r="B70" s="136" t="str">
        <f>I6</f>
        <v/>
      </c>
      <c r="C70" s="137" t="str">
        <f>O6</f>
        <v/>
      </c>
      <c r="D70" s="138">
        <f t="shared" si="21"/>
        <v>0</v>
      </c>
      <c r="E70" s="139" t="s">
        <v>82</v>
      </c>
      <c r="G70" s="140">
        <f>AB6</f>
        <v>0</v>
      </c>
      <c r="H70" s="123"/>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row>
    <row r="71">
      <c r="A71" s="141" t="s">
        <v>48</v>
      </c>
      <c r="B71" s="136" t="str">
        <f>B68</f>
        <v/>
      </c>
      <c r="C71" s="137" t="str">
        <f>P6</f>
        <v/>
      </c>
      <c r="D71" s="138">
        <f t="shared" si="21"/>
        <v>0</v>
      </c>
      <c r="E71" s="139" t="s">
        <v>83</v>
      </c>
      <c r="G71" s="140">
        <f>AC6</f>
        <v>0</v>
      </c>
      <c r="H71" s="123"/>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row>
    <row r="72">
      <c r="A72" s="135" t="str">
        <f>$Q$3</f>
        <v>Other 1</v>
      </c>
      <c r="D72" s="138" t="str">
        <f>Q6</f>
        <v/>
      </c>
      <c r="G72" s="142"/>
      <c r="H72" s="123"/>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row>
    <row r="73">
      <c r="A73" s="143" t="str">
        <f>$R$3</f>
        <v>Other 2</v>
      </c>
      <c r="B73" s="144"/>
      <c r="C73" s="144"/>
      <c r="D73" s="145" t="str">
        <f>R6</f>
        <v/>
      </c>
      <c r="E73" s="144"/>
      <c r="F73" s="144"/>
      <c r="G73" s="146"/>
      <c r="H73" s="123"/>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row>
    <row r="74">
      <c r="A74" s="147" t="s">
        <v>84</v>
      </c>
      <c r="B74" s="148"/>
      <c r="C74" s="149">
        <f>SUM(C68:C73)</f>
        <v>0</v>
      </c>
      <c r="D74" s="150">
        <f>IF(F6=0,SUM(D68:D73),D68)</f>
        <v>0</v>
      </c>
      <c r="E74" s="151" t="s">
        <v>85</v>
      </c>
      <c r="F74" s="152"/>
      <c r="G74" s="153">
        <f>SUM(G68:G71)</f>
        <v>0</v>
      </c>
      <c r="H74" s="123"/>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row>
    <row r="75">
      <c r="A75" s="125" t="s">
        <v>30</v>
      </c>
      <c r="B75" s="126"/>
      <c r="C75" s="126"/>
      <c r="D75" s="164"/>
      <c r="E75" s="128" t="s">
        <v>86</v>
      </c>
      <c r="F75" s="126"/>
      <c r="G75" s="129"/>
      <c r="H75" s="123"/>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c r="A76" s="130" t="s">
        <v>74</v>
      </c>
      <c r="B76" s="131"/>
      <c r="C76" s="131" t="s">
        <v>78</v>
      </c>
      <c r="D76" s="132"/>
      <c r="E76" s="131" t="s">
        <v>74</v>
      </c>
      <c r="F76" s="133"/>
      <c r="G76" s="134" t="s">
        <v>78</v>
      </c>
      <c r="H76" s="123"/>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row>
    <row r="77">
      <c r="A77" s="141" t="s">
        <v>51</v>
      </c>
      <c r="C77" s="136" t="str">
        <f>S6</f>
        <v/>
      </c>
      <c r="D77" s="154"/>
      <c r="E77" s="139" t="s">
        <v>82</v>
      </c>
      <c r="G77" s="140">
        <f>'Employer Taxes'!G6</f>
        <v>0</v>
      </c>
      <c r="H77" s="123"/>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row>
    <row r="78">
      <c r="A78" s="141" t="s">
        <v>52</v>
      </c>
      <c r="C78" s="136" t="str">
        <f>T6</f>
        <v/>
      </c>
      <c r="D78" s="154"/>
      <c r="E78" s="139" t="s">
        <v>83</v>
      </c>
      <c r="G78" s="140">
        <f>'Employer Taxes'!H6</f>
        <v>0</v>
      </c>
      <c r="H78" s="123"/>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row>
    <row r="79">
      <c r="A79" s="141" t="s">
        <v>53</v>
      </c>
      <c r="C79" s="136" t="str">
        <f>U6</f>
        <v/>
      </c>
      <c r="D79" s="154"/>
      <c r="E79" s="139" t="s">
        <v>87</v>
      </c>
      <c r="G79" s="140">
        <f>'Employer Taxes'!I6</f>
        <v>0</v>
      </c>
      <c r="H79" s="123"/>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row>
    <row r="80">
      <c r="A80" s="141" t="s">
        <v>88</v>
      </c>
      <c r="C80" s="136" t="str">
        <f>V6</f>
        <v/>
      </c>
      <c r="D80" s="154"/>
      <c r="E80" s="139" t="s">
        <v>89</v>
      </c>
      <c r="G80" s="140">
        <f>'Employer Taxes'!J6</f>
        <v>0</v>
      </c>
      <c r="H80" s="123"/>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row>
    <row r="81">
      <c r="A81" s="141" t="s">
        <v>90</v>
      </c>
      <c r="C81" s="136" t="str">
        <f>W6</f>
        <v/>
      </c>
      <c r="D81" s="154"/>
      <c r="G81" s="142"/>
      <c r="H81" s="123"/>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row>
    <row r="82">
      <c r="A82" s="135" t="str">
        <f>$X$3</f>
        <v>Other deduction 1</v>
      </c>
      <c r="C82" s="136" t="str">
        <f>X6</f>
        <v/>
      </c>
      <c r="D82" s="154"/>
      <c r="G82" s="142"/>
      <c r="H82" s="123"/>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row>
    <row r="83">
      <c r="A83" s="143" t="str">
        <f>$Y$3</f>
        <v>Other deduction 2</v>
      </c>
      <c r="B83" s="144"/>
      <c r="C83" s="155" t="str">
        <f>Y6</f>
        <v/>
      </c>
      <c r="D83" s="156"/>
      <c r="E83" s="144"/>
      <c r="F83" s="144"/>
      <c r="G83" s="146"/>
      <c r="H83" s="123"/>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row>
    <row r="84">
      <c r="A84" s="147" t="s">
        <v>91</v>
      </c>
      <c r="B84" s="152"/>
      <c r="C84" s="157">
        <f>SUM(C77:C83)</f>
        <v>0</v>
      </c>
      <c r="D84" s="158"/>
      <c r="E84" s="151" t="s">
        <v>92</v>
      </c>
      <c r="F84" s="152"/>
      <c r="G84" s="153">
        <f>SUM(G77:G83)</f>
        <v>0</v>
      </c>
      <c r="H84" s="123"/>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row>
    <row r="85">
      <c r="A85" s="159" t="s">
        <v>93</v>
      </c>
      <c r="B85" s="160"/>
      <c r="C85" s="160"/>
      <c r="D85" s="160"/>
      <c r="E85" s="161">
        <f>D74-C84-G74</f>
        <v>0</v>
      </c>
      <c r="F85" s="160"/>
      <c r="G85" s="162"/>
      <c r="H85" s="123"/>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row>
    <row r="86" ht="30.0" customHeight="1">
      <c r="A86" s="163" t="str">
        <f>E7</f>
        <v/>
      </c>
      <c r="G86" s="118"/>
      <c r="H86" s="123"/>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row>
    <row r="87">
      <c r="A87" s="121" t="s">
        <v>70</v>
      </c>
      <c r="B87" s="122" t="str">
        <f>TEXT(A7,"m/d/yy")&amp;"–"&amp;TEXT(B7,"m/d/yy")</f>
        <v>12/30/99–12/30/99</v>
      </c>
      <c r="G87" s="118"/>
      <c r="H87" s="123"/>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row>
    <row r="88">
      <c r="A88" s="121" t="s">
        <v>71</v>
      </c>
      <c r="B88" s="124" t="str">
        <f>C7</f>
        <v/>
      </c>
      <c r="G88" s="118"/>
      <c r="H88" s="123"/>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row>
    <row r="89">
      <c r="A89" s="165" t="s">
        <v>72</v>
      </c>
      <c r="B89" s="126"/>
      <c r="C89" s="126"/>
      <c r="D89" s="164"/>
      <c r="E89" s="166" t="s">
        <v>73</v>
      </c>
      <c r="F89" s="126"/>
      <c r="G89" s="129"/>
      <c r="H89" s="123"/>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row>
    <row r="90">
      <c r="A90" s="130" t="s">
        <v>74</v>
      </c>
      <c r="B90" s="131" t="s">
        <v>75</v>
      </c>
      <c r="C90" s="131" t="s">
        <v>76</v>
      </c>
      <c r="D90" s="132" t="s">
        <v>77</v>
      </c>
      <c r="E90" s="131" t="s">
        <v>74</v>
      </c>
      <c r="F90" s="133"/>
      <c r="G90" s="134" t="s">
        <v>78</v>
      </c>
      <c r="H90" s="123"/>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row>
    <row r="91">
      <c r="A91" s="135" t="s">
        <v>79</v>
      </c>
      <c r="B91" s="136" t="str">
        <f>IF(F7=0,G7,F7/2080)</f>
        <v/>
      </c>
      <c r="C91" s="137" t="str">
        <f>IF(F51=0,M51,2080/D51)</f>
        <v/>
      </c>
      <c r="D91" s="138">
        <f t="shared" ref="D91:D94" si="22">B91*C91</f>
        <v>0</v>
      </c>
      <c r="E91" s="139" t="s">
        <v>58</v>
      </c>
      <c r="G91" s="140" t="str">
        <f>Z7</f>
        <v/>
      </c>
      <c r="H91" s="123"/>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row>
    <row r="92">
      <c r="A92" s="135" t="s">
        <v>80</v>
      </c>
      <c r="B92" s="136" t="str">
        <f>H7</f>
        <v/>
      </c>
      <c r="C92" s="137" t="str">
        <f>N51</f>
        <v/>
      </c>
      <c r="D92" s="138">
        <f t="shared" si="22"/>
        <v>0</v>
      </c>
      <c r="E92" s="139" t="s">
        <v>81</v>
      </c>
      <c r="G92" s="140">
        <f>AA7</f>
        <v>0</v>
      </c>
      <c r="H92" s="123"/>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row>
    <row r="93">
      <c r="A93" s="135" t="str">
        <f>$I$3</f>
        <v>Extra rate (hourly)</v>
      </c>
      <c r="B93" s="136" t="str">
        <f>I7</f>
        <v/>
      </c>
      <c r="C93" s="137" t="str">
        <f>O51</f>
        <v/>
      </c>
      <c r="D93" s="138">
        <f t="shared" si="22"/>
        <v>0</v>
      </c>
      <c r="E93" s="139" t="s">
        <v>82</v>
      </c>
      <c r="G93" s="140">
        <f>AB7</f>
        <v>0</v>
      </c>
      <c r="H93" s="123"/>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row>
    <row r="94">
      <c r="A94" s="141" t="s">
        <v>48</v>
      </c>
      <c r="B94" s="136" t="str">
        <f>B91</f>
        <v/>
      </c>
      <c r="C94" s="137" t="str">
        <f>P51</f>
        <v/>
      </c>
      <c r="D94" s="138">
        <f t="shared" si="22"/>
        <v>0</v>
      </c>
      <c r="E94" s="139" t="s">
        <v>83</v>
      </c>
      <c r="G94" s="140">
        <f>AC7</f>
        <v>0</v>
      </c>
      <c r="H94" s="123"/>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row>
    <row r="95">
      <c r="A95" s="135" t="str">
        <f>$Q$3</f>
        <v>Other 1</v>
      </c>
      <c r="D95" s="138" t="str">
        <f>Q7</f>
        <v/>
      </c>
      <c r="G95" s="142"/>
      <c r="H95" s="123"/>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row>
    <row r="96">
      <c r="A96" s="143" t="str">
        <f>$R$3</f>
        <v>Other 2</v>
      </c>
      <c r="B96" s="144"/>
      <c r="C96" s="144"/>
      <c r="D96" s="145" t="str">
        <f>R7</f>
        <v/>
      </c>
      <c r="E96" s="144"/>
      <c r="F96" s="144"/>
      <c r="G96" s="146"/>
      <c r="H96" s="123"/>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row>
    <row r="97">
      <c r="A97" s="147" t="s">
        <v>84</v>
      </c>
      <c r="B97" s="148"/>
      <c r="C97" s="149">
        <f>SUM(C91:C96)</f>
        <v>0</v>
      </c>
      <c r="D97" s="150">
        <f>IF(F7=0,SUM(D91:D96),D91)</f>
        <v>0</v>
      </c>
      <c r="E97" s="151" t="s">
        <v>85</v>
      </c>
      <c r="F97" s="152"/>
      <c r="G97" s="153">
        <f>SUM(G91:G94)</f>
        <v>0</v>
      </c>
      <c r="H97" s="123"/>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row>
    <row r="98">
      <c r="A98" s="125" t="s">
        <v>30</v>
      </c>
      <c r="B98" s="126"/>
      <c r="C98" s="126"/>
      <c r="D98" s="164"/>
      <c r="E98" s="128" t="s">
        <v>86</v>
      </c>
      <c r="F98" s="126"/>
      <c r="G98" s="129"/>
      <c r="H98" s="123"/>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row>
    <row r="99">
      <c r="A99" s="130" t="s">
        <v>74</v>
      </c>
      <c r="B99" s="131"/>
      <c r="C99" s="131" t="s">
        <v>78</v>
      </c>
      <c r="D99" s="132"/>
      <c r="E99" s="131" t="s">
        <v>74</v>
      </c>
      <c r="F99" s="133"/>
      <c r="G99" s="134" t="s">
        <v>78</v>
      </c>
      <c r="H99" s="123"/>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row>
    <row r="100">
      <c r="A100" s="141" t="s">
        <v>51</v>
      </c>
      <c r="C100" s="136" t="str">
        <f>S7</f>
        <v/>
      </c>
      <c r="D100" s="154"/>
      <c r="E100" s="139" t="s">
        <v>82</v>
      </c>
      <c r="G100" s="140">
        <f>'Employer Taxes'!G7</f>
        <v>0</v>
      </c>
      <c r="H100" s="123"/>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row>
    <row r="101">
      <c r="A101" s="141" t="s">
        <v>52</v>
      </c>
      <c r="C101" s="136" t="str">
        <f>T7</f>
        <v/>
      </c>
      <c r="D101" s="154"/>
      <c r="E101" s="139" t="s">
        <v>83</v>
      </c>
      <c r="G101" s="140">
        <f>'Employer Taxes'!H7</f>
        <v>0</v>
      </c>
      <c r="H101" s="123"/>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row>
    <row r="102">
      <c r="A102" s="141" t="s">
        <v>53</v>
      </c>
      <c r="C102" s="136" t="str">
        <f>U7</f>
        <v/>
      </c>
      <c r="D102" s="154"/>
      <c r="E102" s="139" t="s">
        <v>87</v>
      </c>
      <c r="G102" s="140">
        <f>'Employer Taxes'!I7</f>
        <v>0</v>
      </c>
      <c r="H102" s="123"/>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row>
    <row r="103">
      <c r="A103" s="141" t="s">
        <v>88</v>
      </c>
      <c r="C103" s="136" t="str">
        <f>V7</f>
        <v/>
      </c>
      <c r="D103" s="154"/>
      <c r="E103" s="139" t="s">
        <v>89</v>
      </c>
      <c r="G103" s="140">
        <f>'Employer Taxes'!J7</f>
        <v>0</v>
      </c>
      <c r="H103" s="123"/>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row>
    <row r="104">
      <c r="A104" s="141" t="s">
        <v>90</v>
      </c>
      <c r="C104" s="136" t="str">
        <f>W7</f>
        <v/>
      </c>
      <c r="D104" s="154"/>
      <c r="G104" s="142"/>
      <c r="H104" s="123"/>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row>
    <row r="105">
      <c r="A105" s="135" t="str">
        <f>$X$3</f>
        <v>Other deduction 1</v>
      </c>
      <c r="C105" s="136" t="str">
        <f>X7</f>
        <v/>
      </c>
      <c r="D105" s="154"/>
      <c r="G105" s="142"/>
      <c r="H105" s="123"/>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row>
    <row r="106">
      <c r="A106" s="143" t="str">
        <f>$Y$3</f>
        <v>Other deduction 2</v>
      </c>
      <c r="B106" s="144"/>
      <c r="C106" s="155" t="str">
        <f>Y7</f>
        <v/>
      </c>
      <c r="D106" s="156"/>
      <c r="E106" s="144"/>
      <c r="F106" s="144"/>
      <c r="G106" s="146"/>
      <c r="H106" s="123"/>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row>
    <row r="107">
      <c r="A107" s="147" t="s">
        <v>91</v>
      </c>
      <c r="B107" s="152"/>
      <c r="C107" s="157">
        <f>SUM(C100:C106)</f>
        <v>0</v>
      </c>
      <c r="D107" s="158"/>
      <c r="E107" s="151" t="s">
        <v>92</v>
      </c>
      <c r="F107" s="152"/>
      <c r="G107" s="153">
        <f>SUM(G100:G106)</f>
        <v>0</v>
      </c>
      <c r="H107" s="123"/>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row>
    <row r="108">
      <c r="A108" s="159" t="s">
        <v>93</v>
      </c>
      <c r="B108" s="160"/>
      <c r="C108" s="160"/>
      <c r="D108" s="160"/>
      <c r="E108" s="161">
        <f>D97-C107-G97</f>
        <v>0</v>
      </c>
      <c r="F108" s="160"/>
      <c r="G108" s="162"/>
      <c r="H108" s="123"/>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row>
    <row r="109" ht="30.0" customHeight="1">
      <c r="A109" s="163" t="str">
        <f>E8</f>
        <v/>
      </c>
      <c r="G109" s="118"/>
      <c r="H109" s="123"/>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row>
    <row r="110">
      <c r="A110" s="121" t="s">
        <v>70</v>
      </c>
      <c r="B110" s="122" t="str">
        <f>TEXT(A8,"m/d/yy")&amp;"–"&amp;TEXT(B8,"m/d/yy")</f>
        <v>12/30/99–12/30/99</v>
      </c>
      <c r="G110" s="118"/>
      <c r="H110" s="123"/>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row>
    <row r="111">
      <c r="A111" s="121" t="s">
        <v>71</v>
      </c>
      <c r="B111" s="124" t="str">
        <f>C8</f>
        <v/>
      </c>
      <c r="G111" s="118"/>
      <c r="H111" s="123"/>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row>
    <row r="112">
      <c r="A112" s="165" t="s">
        <v>72</v>
      </c>
      <c r="B112" s="126"/>
      <c r="C112" s="126"/>
      <c r="D112" s="164"/>
      <c r="E112" s="166" t="s">
        <v>73</v>
      </c>
      <c r="F112" s="126"/>
      <c r="G112" s="129"/>
      <c r="H112" s="123"/>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row>
    <row r="113">
      <c r="A113" s="130" t="s">
        <v>74</v>
      </c>
      <c r="B113" s="131" t="s">
        <v>75</v>
      </c>
      <c r="C113" s="131" t="s">
        <v>76</v>
      </c>
      <c r="D113" s="132" t="s">
        <v>77</v>
      </c>
      <c r="E113" s="131" t="s">
        <v>74</v>
      </c>
      <c r="F113" s="133"/>
      <c r="G113" s="134" t="s">
        <v>78</v>
      </c>
      <c r="H113" s="123"/>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row>
    <row r="114">
      <c r="A114" s="135" t="s">
        <v>79</v>
      </c>
      <c r="B114" s="136" t="str">
        <f>IF(F8=0,G8,F8/2080)</f>
        <v/>
      </c>
      <c r="C114" s="137" t="str">
        <f>IF(F8=0,M8,2080/D8)</f>
        <v/>
      </c>
      <c r="D114" s="138">
        <f t="shared" ref="D114:D117" si="23">B114*C114</f>
        <v>0</v>
      </c>
      <c r="E114" s="139" t="s">
        <v>58</v>
      </c>
      <c r="G114" s="140" t="str">
        <f>Z8</f>
        <v/>
      </c>
      <c r="H114" s="123"/>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row>
    <row r="115">
      <c r="A115" s="135" t="s">
        <v>80</v>
      </c>
      <c r="B115" s="136" t="str">
        <f>H8</f>
        <v/>
      </c>
      <c r="C115" s="137" t="str">
        <f>N8</f>
        <v/>
      </c>
      <c r="D115" s="138">
        <f t="shared" si="23"/>
        <v>0</v>
      </c>
      <c r="E115" s="139" t="s">
        <v>81</v>
      </c>
      <c r="G115" s="140">
        <f>AA8</f>
        <v>0</v>
      </c>
      <c r="H115" s="123"/>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row>
    <row r="116">
      <c r="A116" s="135" t="str">
        <f>$I$3</f>
        <v>Extra rate (hourly)</v>
      </c>
      <c r="B116" s="136" t="str">
        <f>I8</f>
        <v/>
      </c>
      <c r="C116" s="137" t="str">
        <f>O8</f>
        <v/>
      </c>
      <c r="D116" s="138">
        <f t="shared" si="23"/>
        <v>0</v>
      </c>
      <c r="E116" s="139" t="s">
        <v>82</v>
      </c>
      <c r="G116" s="140">
        <f>AB8</f>
        <v>0</v>
      </c>
      <c r="H116" s="123"/>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row>
    <row r="117">
      <c r="A117" s="141" t="s">
        <v>48</v>
      </c>
      <c r="B117" s="136" t="str">
        <f>B114</f>
        <v/>
      </c>
      <c r="C117" s="137" t="str">
        <f>P8</f>
        <v/>
      </c>
      <c r="D117" s="138">
        <f t="shared" si="23"/>
        <v>0</v>
      </c>
      <c r="E117" s="139" t="s">
        <v>83</v>
      </c>
      <c r="G117" s="140">
        <f>AC8</f>
        <v>0</v>
      </c>
      <c r="H117" s="123"/>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row>
    <row r="118">
      <c r="A118" s="135" t="str">
        <f>$Q$3</f>
        <v>Other 1</v>
      </c>
      <c r="D118" s="138" t="str">
        <f>Q8</f>
        <v/>
      </c>
      <c r="G118" s="142"/>
      <c r="H118" s="123"/>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row>
    <row r="119">
      <c r="A119" s="143" t="str">
        <f>$R$3</f>
        <v>Other 2</v>
      </c>
      <c r="B119" s="144"/>
      <c r="C119" s="144"/>
      <c r="D119" s="145" t="str">
        <f>R8</f>
        <v/>
      </c>
      <c r="E119" s="144"/>
      <c r="F119" s="144"/>
      <c r="G119" s="146"/>
      <c r="H119" s="123"/>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row>
    <row r="120">
      <c r="A120" s="147" t="s">
        <v>84</v>
      </c>
      <c r="B120" s="148"/>
      <c r="C120" s="149">
        <f>SUM(C114:C119)</f>
        <v>0</v>
      </c>
      <c r="D120" s="150">
        <f>IF(F8=0,SUM(D114:D119),D114)</f>
        <v>0</v>
      </c>
      <c r="E120" s="151" t="s">
        <v>85</v>
      </c>
      <c r="F120" s="152"/>
      <c r="G120" s="153">
        <f>SUM(G114:G117)</f>
        <v>0</v>
      </c>
      <c r="H120" s="123"/>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row>
    <row r="121">
      <c r="A121" s="165" t="s">
        <v>30</v>
      </c>
      <c r="B121" s="126"/>
      <c r="C121" s="126"/>
      <c r="D121" s="164"/>
      <c r="E121" s="166" t="s">
        <v>86</v>
      </c>
      <c r="F121" s="126"/>
      <c r="G121" s="129"/>
      <c r="H121" s="123"/>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row>
    <row r="122">
      <c r="A122" s="130" t="s">
        <v>74</v>
      </c>
      <c r="B122" s="131"/>
      <c r="C122" s="131" t="s">
        <v>78</v>
      </c>
      <c r="D122" s="132"/>
      <c r="E122" s="131" t="s">
        <v>74</v>
      </c>
      <c r="F122" s="133"/>
      <c r="G122" s="134" t="s">
        <v>78</v>
      </c>
      <c r="H122" s="123"/>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row>
    <row r="123">
      <c r="A123" s="141" t="s">
        <v>51</v>
      </c>
      <c r="C123" s="136" t="str">
        <f>S8</f>
        <v/>
      </c>
      <c r="D123" s="154"/>
      <c r="E123" s="139" t="s">
        <v>82</v>
      </c>
      <c r="G123" s="140">
        <f>'Employer Taxes'!G8</f>
        <v>0</v>
      </c>
      <c r="H123" s="123"/>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row>
    <row r="124">
      <c r="A124" s="141" t="s">
        <v>52</v>
      </c>
      <c r="C124" s="136" t="str">
        <f>T8</f>
        <v/>
      </c>
      <c r="D124" s="154"/>
      <c r="E124" s="139" t="s">
        <v>83</v>
      </c>
      <c r="G124" s="140">
        <f>'Employer Taxes'!H8</f>
        <v>0</v>
      </c>
      <c r="H124" s="123"/>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row>
    <row r="125">
      <c r="A125" s="141" t="s">
        <v>53</v>
      </c>
      <c r="C125" s="136" t="str">
        <f>U8</f>
        <v/>
      </c>
      <c r="D125" s="154"/>
      <c r="E125" s="139" t="s">
        <v>87</v>
      </c>
      <c r="G125" s="140">
        <f>'Employer Taxes'!I8</f>
        <v>0</v>
      </c>
      <c r="H125" s="123"/>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row>
    <row r="126">
      <c r="A126" s="141" t="s">
        <v>88</v>
      </c>
      <c r="C126" s="136" t="str">
        <f>V8</f>
        <v/>
      </c>
      <c r="D126" s="154"/>
      <c r="E126" s="139" t="s">
        <v>89</v>
      </c>
      <c r="G126" s="140">
        <f>'Employer Taxes'!J8</f>
        <v>0</v>
      </c>
      <c r="H126" s="123"/>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row>
    <row r="127">
      <c r="A127" s="141" t="s">
        <v>90</v>
      </c>
      <c r="C127" s="136" t="str">
        <f>W8</f>
        <v/>
      </c>
      <c r="D127" s="154"/>
      <c r="G127" s="142"/>
      <c r="H127" s="123"/>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row>
    <row r="128">
      <c r="A128" s="135" t="str">
        <f>$X$3</f>
        <v>Other deduction 1</v>
      </c>
      <c r="C128" s="136" t="str">
        <f>X8</f>
        <v/>
      </c>
      <c r="D128" s="154"/>
      <c r="G128" s="142"/>
      <c r="H128" s="123"/>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row>
    <row r="129">
      <c r="A129" s="143" t="str">
        <f>$Y$3</f>
        <v>Other deduction 2</v>
      </c>
      <c r="B129" s="144"/>
      <c r="C129" s="155" t="str">
        <f>Y8</f>
        <v/>
      </c>
      <c r="D129" s="156"/>
      <c r="E129" s="144"/>
      <c r="F129" s="144"/>
      <c r="G129" s="146"/>
      <c r="H129" s="123"/>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row>
    <row r="130">
      <c r="A130" s="147" t="s">
        <v>91</v>
      </c>
      <c r="B130" s="152"/>
      <c r="C130" s="157">
        <f>SUM(C123:C129)</f>
        <v>0</v>
      </c>
      <c r="D130" s="158"/>
      <c r="E130" s="151" t="s">
        <v>92</v>
      </c>
      <c r="F130" s="152"/>
      <c r="G130" s="153">
        <f>SUM(G123:G129)</f>
        <v>0</v>
      </c>
      <c r="H130" s="123"/>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row>
    <row r="131">
      <c r="A131" s="159" t="s">
        <v>93</v>
      </c>
      <c r="B131" s="160"/>
      <c r="C131" s="160"/>
      <c r="D131" s="160"/>
      <c r="E131" s="161">
        <f>D120-C130-G120</f>
        <v>0</v>
      </c>
      <c r="F131" s="160"/>
      <c r="G131" s="162"/>
      <c r="H131" s="123"/>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row>
    <row r="132" ht="30.0" customHeight="1">
      <c r="A132" s="163" t="str">
        <f>E9</f>
        <v/>
      </c>
      <c r="G132" s="118"/>
      <c r="H132" s="123"/>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row>
    <row r="133">
      <c r="A133" s="121" t="s">
        <v>70</v>
      </c>
      <c r="B133" s="122" t="str">
        <f>TEXT(A9,"m/d/yy")&amp;"–"&amp;TEXT(B9,"m/d/yy")</f>
        <v>12/30/99–12/30/99</v>
      </c>
      <c r="G133" s="118"/>
      <c r="H133" s="123"/>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row>
    <row r="134">
      <c r="A134" s="121" t="s">
        <v>71</v>
      </c>
      <c r="B134" s="124" t="str">
        <f>C9</f>
        <v/>
      </c>
      <c r="G134" s="118"/>
      <c r="H134" s="123"/>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row>
    <row r="135">
      <c r="A135" s="165" t="s">
        <v>72</v>
      </c>
      <c r="B135" s="126"/>
      <c r="C135" s="126"/>
      <c r="D135" s="164"/>
      <c r="E135" s="166" t="s">
        <v>73</v>
      </c>
      <c r="F135" s="126"/>
      <c r="G135" s="129"/>
      <c r="H135" s="123"/>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row>
    <row r="136">
      <c r="A136" s="130" t="s">
        <v>74</v>
      </c>
      <c r="B136" s="131" t="s">
        <v>75</v>
      </c>
      <c r="C136" s="131" t="s">
        <v>76</v>
      </c>
      <c r="D136" s="132" t="s">
        <v>77</v>
      </c>
      <c r="E136" s="131" t="s">
        <v>74</v>
      </c>
      <c r="F136" s="133"/>
      <c r="G136" s="134" t="s">
        <v>78</v>
      </c>
      <c r="H136" s="123"/>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row>
    <row r="137">
      <c r="A137" s="135" t="s">
        <v>79</v>
      </c>
      <c r="B137" s="136" t="str">
        <f>IF(F9=0,G9,F9/2080)</f>
        <v/>
      </c>
      <c r="C137" s="137" t="str">
        <f>IF(F9=0,M9,2080/D9)</f>
        <v/>
      </c>
      <c r="D137" s="138">
        <f t="shared" ref="D137:D140" si="24">B137*C137</f>
        <v>0</v>
      </c>
      <c r="E137" s="139" t="s">
        <v>58</v>
      </c>
      <c r="G137" s="140" t="str">
        <f>Z9</f>
        <v/>
      </c>
      <c r="H137" s="123"/>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row>
    <row r="138">
      <c r="A138" s="135" t="s">
        <v>80</v>
      </c>
      <c r="B138" s="136" t="str">
        <f>H9</f>
        <v/>
      </c>
      <c r="C138" s="137" t="str">
        <f>N9</f>
        <v/>
      </c>
      <c r="D138" s="138">
        <f t="shared" si="24"/>
        <v>0</v>
      </c>
      <c r="E138" s="139" t="s">
        <v>81</v>
      </c>
      <c r="G138" s="140">
        <f>AA9</f>
        <v>0</v>
      </c>
      <c r="H138" s="123"/>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row>
    <row r="139">
      <c r="A139" s="135" t="str">
        <f>$I$3</f>
        <v>Extra rate (hourly)</v>
      </c>
      <c r="B139" s="136" t="str">
        <f>I9</f>
        <v/>
      </c>
      <c r="C139" s="137" t="str">
        <f>O9</f>
        <v/>
      </c>
      <c r="D139" s="138">
        <f t="shared" si="24"/>
        <v>0</v>
      </c>
      <c r="E139" s="139" t="s">
        <v>82</v>
      </c>
      <c r="G139" s="140">
        <f>AB9</f>
        <v>0</v>
      </c>
      <c r="H139" s="123"/>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row>
    <row r="140">
      <c r="A140" s="141" t="s">
        <v>48</v>
      </c>
      <c r="B140" s="136" t="str">
        <f>B137</f>
        <v/>
      </c>
      <c r="C140" s="137" t="str">
        <f>P9</f>
        <v/>
      </c>
      <c r="D140" s="138">
        <f t="shared" si="24"/>
        <v>0</v>
      </c>
      <c r="E140" s="139" t="s">
        <v>83</v>
      </c>
      <c r="G140" s="140">
        <f>AC9</f>
        <v>0</v>
      </c>
      <c r="H140" s="123"/>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row>
    <row r="141">
      <c r="A141" s="135" t="str">
        <f>$Q$3</f>
        <v>Other 1</v>
      </c>
      <c r="D141" s="138" t="str">
        <f>Q9</f>
        <v/>
      </c>
      <c r="G141" s="142"/>
      <c r="H141" s="123"/>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row>
    <row r="142">
      <c r="A142" s="143" t="str">
        <f>$R$3</f>
        <v>Other 2</v>
      </c>
      <c r="B142" s="144"/>
      <c r="C142" s="144"/>
      <c r="D142" s="145" t="str">
        <f>R9</f>
        <v/>
      </c>
      <c r="E142" s="144"/>
      <c r="F142" s="144"/>
      <c r="G142" s="146"/>
      <c r="H142" s="123"/>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row>
    <row r="143">
      <c r="A143" s="147" t="s">
        <v>84</v>
      </c>
      <c r="B143" s="148"/>
      <c r="C143" s="149">
        <f>SUM(C137:C142)</f>
        <v>0</v>
      </c>
      <c r="D143" s="150">
        <f>IF(F9=0,SUM(D137:D142),D137)</f>
        <v>0</v>
      </c>
      <c r="E143" s="151" t="s">
        <v>85</v>
      </c>
      <c r="F143" s="152"/>
      <c r="G143" s="153">
        <f>SUM(G137:G140)</f>
        <v>0</v>
      </c>
      <c r="H143" s="123"/>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row>
    <row r="144">
      <c r="A144" s="165" t="s">
        <v>30</v>
      </c>
      <c r="B144" s="126"/>
      <c r="C144" s="126"/>
      <c r="D144" s="164"/>
      <c r="E144" s="166" t="s">
        <v>86</v>
      </c>
      <c r="F144" s="126"/>
      <c r="G144" s="129"/>
      <c r="H144" s="123"/>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row>
    <row r="145">
      <c r="A145" s="130" t="s">
        <v>74</v>
      </c>
      <c r="B145" s="131"/>
      <c r="C145" s="131" t="s">
        <v>78</v>
      </c>
      <c r="D145" s="132"/>
      <c r="E145" s="131" t="s">
        <v>74</v>
      </c>
      <c r="F145" s="133"/>
      <c r="G145" s="134" t="s">
        <v>78</v>
      </c>
      <c r="H145" s="123"/>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row>
    <row r="146">
      <c r="A146" s="141" t="s">
        <v>51</v>
      </c>
      <c r="C146" s="136" t="str">
        <f>S9</f>
        <v/>
      </c>
      <c r="D146" s="154"/>
      <c r="E146" s="139" t="s">
        <v>82</v>
      </c>
      <c r="G146" s="140">
        <f>'Employer Taxes'!G9</f>
        <v>0</v>
      </c>
      <c r="H146" s="123"/>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row>
    <row r="147">
      <c r="A147" s="141" t="s">
        <v>52</v>
      </c>
      <c r="C147" s="136" t="str">
        <f>T9</f>
        <v/>
      </c>
      <c r="D147" s="154"/>
      <c r="E147" s="139" t="s">
        <v>83</v>
      </c>
      <c r="G147" s="140">
        <f>'Employer Taxes'!H9</f>
        <v>0</v>
      </c>
      <c r="H147" s="123"/>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row>
    <row r="148">
      <c r="A148" s="141" t="s">
        <v>53</v>
      </c>
      <c r="C148" s="136" t="str">
        <f>U9</f>
        <v/>
      </c>
      <c r="D148" s="154"/>
      <c r="E148" s="139" t="s">
        <v>87</v>
      </c>
      <c r="G148" s="140">
        <f>'Employer Taxes'!I9</f>
        <v>0</v>
      </c>
      <c r="H148" s="123"/>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row>
    <row r="149">
      <c r="A149" s="141" t="s">
        <v>88</v>
      </c>
      <c r="C149" s="136" t="str">
        <f>V9</f>
        <v/>
      </c>
      <c r="D149" s="154"/>
      <c r="E149" s="139" t="s">
        <v>89</v>
      </c>
      <c r="G149" s="140">
        <f>'Employer Taxes'!J9</f>
        <v>0</v>
      </c>
      <c r="H149" s="123"/>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row>
    <row r="150">
      <c r="A150" s="141" t="s">
        <v>90</v>
      </c>
      <c r="C150" s="136" t="str">
        <f>W9</f>
        <v/>
      </c>
      <c r="D150" s="154"/>
      <c r="G150" s="142"/>
      <c r="H150" s="123"/>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row>
    <row r="151">
      <c r="A151" s="135" t="str">
        <f>$X$3</f>
        <v>Other deduction 1</v>
      </c>
      <c r="C151" s="136" t="str">
        <f>X9</f>
        <v/>
      </c>
      <c r="D151" s="154"/>
      <c r="G151" s="142"/>
      <c r="H151" s="123"/>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row>
    <row r="152">
      <c r="A152" s="143" t="str">
        <f>$Y$3</f>
        <v>Other deduction 2</v>
      </c>
      <c r="B152" s="144"/>
      <c r="C152" s="155" t="str">
        <f>Y9</f>
        <v/>
      </c>
      <c r="D152" s="156"/>
      <c r="E152" s="144"/>
      <c r="F152" s="144"/>
      <c r="G152" s="146"/>
      <c r="H152" s="123"/>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row>
    <row r="153">
      <c r="A153" s="147" t="s">
        <v>91</v>
      </c>
      <c r="B153" s="152"/>
      <c r="C153" s="157">
        <f>SUM(C146:C152)</f>
        <v>0</v>
      </c>
      <c r="D153" s="158"/>
      <c r="E153" s="151" t="s">
        <v>92</v>
      </c>
      <c r="F153" s="152"/>
      <c r="G153" s="153">
        <f>SUM(G146:G152)</f>
        <v>0</v>
      </c>
      <c r="H153" s="123"/>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row>
    <row r="154">
      <c r="A154" s="159" t="s">
        <v>93</v>
      </c>
      <c r="B154" s="160"/>
      <c r="C154" s="160"/>
      <c r="D154" s="160"/>
      <c r="E154" s="161">
        <f>D143-C153-G143</f>
        <v>0</v>
      </c>
      <c r="F154" s="160"/>
      <c r="G154" s="162"/>
      <c r="H154" s="123"/>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row>
    <row r="155" ht="30.0" customHeight="1">
      <c r="A155" s="163" t="str">
        <f>E10</f>
        <v/>
      </c>
      <c r="G155" s="118"/>
      <c r="H155" s="123"/>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row>
    <row r="156">
      <c r="A156" s="121" t="s">
        <v>70</v>
      </c>
      <c r="B156" s="122" t="str">
        <f>TEXT(A10,"m/d/yy")&amp;"–"&amp;TEXT(B10,"m/d/yy")</f>
        <v>12/30/99–12/30/99</v>
      </c>
      <c r="G156" s="118"/>
      <c r="H156" s="123"/>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row>
    <row r="157">
      <c r="A157" s="121" t="s">
        <v>71</v>
      </c>
      <c r="B157" s="124" t="str">
        <f>C10</f>
        <v/>
      </c>
      <c r="G157" s="118"/>
      <c r="H157" s="123"/>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row>
    <row r="158">
      <c r="A158" s="165" t="s">
        <v>72</v>
      </c>
      <c r="B158" s="126"/>
      <c r="C158" s="126"/>
      <c r="D158" s="164"/>
      <c r="E158" s="166" t="s">
        <v>73</v>
      </c>
      <c r="F158" s="126"/>
      <c r="G158" s="129"/>
      <c r="H158" s="123"/>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row>
    <row r="159">
      <c r="A159" s="130" t="s">
        <v>74</v>
      </c>
      <c r="B159" s="131" t="s">
        <v>75</v>
      </c>
      <c r="C159" s="131" t="s">
        <v>76</v>
      </c>
      <c r="D159" s="132" t="s">
        <v>77</v>
      </c>
      <c r="E159" s="131" t="s">
        <v>74</v>
      </c>
      <c r="F159" s="133"/>
      <c r="G159" s="134" t="s">
        <v>78</v>
      </c>
      <c r="H159" s="123"/>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row>
    <row r="160">
      <c r="A160" s="135" t="s">
        <v>79</v>
      </c>
      <c r="B160" s="136" t="str">
        <f>IF(F10=0,G10,F10/2080)</f>
        <v/>
      </c>
      <c r="C160" s="137" t="str">
        <f>IF(F10=0,M10,2080/D10)</f>
        <v/>
      </c>
      <c r="D160" s="138">
        <f t="shared" ref="D160:D163" si="25">B160*C160</f>
        <v>0</v>
      </c>
      <c r="E160" s="139" t="s">
        <v>58</v>
      </c>
      <c r="G160" s="140" t="str">
        <f>Z10</f>
        <v/>
      </c>
      <c r="H160" s="123"/>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row>
    <row r="161">
      <c r="A161" s="135" t="s">
        <v>80</v>
      </c>
      <c r="B161" s="136" t="str">
        <f>H10</f>
        <v/>
      </c>
      <c r="C161" s="137" t="str">
        <f>N10</f>
        <v/>
      </c>
      <c r="D161" s="138">
        <f t="shared" si="25"/>
        <v>0</v>
      </c>
      <c r="E161" s="139" t="s">
        <v>81</v>
      </c>
      <c r="G161" s="140">
        <f>AA10</f>
        <v>0</v>
      </c>
      <c r="H161" s="123"/>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row>
    <row r="162">
      <c r="A162" s="135" t="str">
        <f>$I$3</f>
        <v>Extra rate (hourly)</v>
      </c>
      <c r="B162" s="136" t="str">
        <f>I10</f>
        <v/>
      </c>
      <c r="C162" s="137" t="str">
        <f>O10</f>
        <v/>
      </c>
      <c r="D162" s="138">
        <f t="shared" si="25"/>
        <v>0</v>
      </c>
      <c r="E162" s="139" t="s">
        <v>82</v>
      </c>
      <c r="G162" s="140">
        <f>AB10</f>
        <v>0</v>
      </c>
      <c r="H162" s="123"/>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row>
    <row r="163">
      <c r="A163" s="141" t="s">
        <v>48</v>
      </c>
      <c r="B163" s="136" t="str">
        <f>B160</f>
        <v/>
      </c>
      <c r="C163" s="137" t="str">
        <f>P10</f>
        <v/>
      </c>
      <c r="D163" s="138">
        <f t="shared" si="25"/>
        <v>0</v>
      </c>
      <c r="E163" s="139" t="s">
        <v>83</v>
      </c>
      <c r="G163" s="140">
        <f>AC10</f>
        <v>0</v>
      </c>
      <c r="H163" s="123"/>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row>
    <row r="164">
      <c r="A164" s="135" t="str">
        <f>$Q$3</f>
        <v>Other 1</v>
      </c>
      <c r="D164" s="138" t="str">
        <f>Q10</f>
        <v/>
      </c>
      <c r="G164" s="142"/>
      <c r="H164" s="123"/>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row>
    <row r="165">
      <c r="A165" s="143" t="str">
        <f>$R$3</f>
        <v>Other 2</v>
      </c>
      <c r="B165" s="144"/>
      <c r="C165" s="144"/>
      <c r="D165" s="145" t="str">
        <f>R10</f>
        <v/>
      </c>
      <c r="E165" s="144"/>
      <c r="F165" s="144"/>
      <c r="G165" s="146"/>
      <c r="H165" s="123"/>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row>
    <row r="166">
      <c r="A166" s="147" t="s">
        <v>84</v>
      </c>
      <c r="B166" s="148"/>
      <c r="C166" s="149">
        <f>SUM(C160:C165)</f>
        <v>0</v>
      </c>
      <c r="D166" s="150">
        <f>IF(F10=0,SUM(D160:D165),D160)</f>
        <v>0</v>
      </c>
      <c r="E166" s="151" t="s">
        <v>85</v>
      </c>
      <c r="F166" s="152"/>
      <c r="G166" s="153">
        <f>SUM(G160:G163)</f>
        <v>0</v>
      </c>
      <c r="H166" s="123"/>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row>
    <row r="167">
      <c r="A167" s="165" t="s">
        <v>30</v>
      </c>
      <c r="B167" s="126"/>
      <c r="C167" s="126"/>
      <c r="D167" s="164"/>
      <c r="E167" s="166" t="s">
        <v>86</v>
      </c>
      <c r="F167" s="126"/>
      <c r="G167" s="129"/>
      <c r="H167" s="123"/>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row>
    <row r="168">
      <c r="A168" s="130" t="s">
        <v>74</v>
      </c>
      <c r="B168" s="131"/>
      <c r="C168" s="131" t="s">
        <v>78</v>
      </c>
      <c r="D168" s="132"/>
      <c r="E168" s="131" t="s">
        <v>74</v>
      </c>
      <c r="F168" s="133"/>
      <c r="G168" s="134" t="s">
        <v>78</v>
      </c>
      <c r="H168" s="123"/>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row>
    <row r="169">
      <c r="A169" s="141" t="s">
        <v>51</v>
      </c>
      <c r="C169" s="136" t="str">
        <f>S10</f>
        <v/>
      </c>
      <c r="D169" s="154"/>
      <c r="E169" s="139" t="s">
        <v>82</v>
      </c>
      <c r="G169" s="140">
        <f>'Employer Taxes'!G10</f>
        <v>0</v>
      </c>
      <c r="H169" s="123"/>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row>
    <row r="170">
      <c r="A170" s="141" t="s">
        <v>52</v>
      </c>
      <c r="C170" s="136" t="str">
        <f>T10</f>
        <v/>
      </c>
      <c r="D170" s="154"/>
      <c r="E170" s="139" t="s">
        <v>83</v>
      </c>
      <c r="G170" s="140">
        <f>'Employer Taxes'!H10</f>
        <v>0</v>
      </c>
      <c r="H170" s="123"/>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row>
    <row r="171">
      <c r="A171" s="141" t="s">
        <v>53</v>
      </c>
      <c r="C171" s="136" t="str">
        <f>U10</f>
        <v/>
      </c>
      <c r="D171" s="154"/>
      <c r="E171" s="139" t="s">
        <v>87</v>
      </c>
      <c r="G171" s="140">
        <f>'Employer Taxes'!I10</f>
        <v>0</v>
      </c>
      <c r="H171" s="123"/>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row>
    <row r="172">
      <c r="A172" s="141" t="s">
        <v>88</v>
      </c>
      <c r="C172" s="136" t="str">
        <f>V10</f>
        <v/>
      </c>
      <c r="D172" s="154"/>
      <c r="E172" s="139" t="s">
        <v>89</v>
      </c>
      <c r="G172" s="140">
        <f>'Employer Taxes'!J10</f>
        <v>0</v>
      </c>
      <c r="H172" s="123"/>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row>
    <row r="173">
      <c r="A173" s="141" t="s">
        <v>90</v>
      </c>
      <c r="C173" s="136" t="str">
        <f>W10</f>
        <v/>
      </c>
      <c r="D173" s="154"/>
      <c r="G173" s="142"/>
      <c r="H173" s="123"/>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row>
    <row r="174">
      <c r="A174" s="135" t="str">
        <f>$X$3</f>
        <v>Other deduction 1</v>
      </c>
      <c r="C174" s="136" t="str">
        <f>X10</f>
        <v/>
      </c>
      <c r="D174" s="154"/>
      <c r="G174" s="142"/>
      <c r="H174" s="123"/>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row>
    <row r="175">
      <c r="A175" s="143" t="str">
        <f>$Y$3</f>
        <v>Other deduction 2</v>
      </c>
      <c r="B175" s="144"/>
      <c r="C175" s="155" t="str">
        <f>Y10</f>
        <v/>
      </c>
      <c r="D175" s="156"/>
      <c r="E175" s="144"/>
      <c r="F175" s="144"/>
      <c r="G175" s="146"/>
      <c r="H175" s="123"/>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row>
    <row r="176">
      <c r="A176" s="147" t="s">
        <v>91</v>
      </c>
      <c r="B176" s="152"/>
      <c r="C176" s="157">
        <f>SUM(C169:C175)</f>
        <v>0</v>
      </c>
      <c r="D176" s="158"/>
      <c r="E176" s="151" t="s">
        <v>92</v>
      </c>
      <c r="F176" s="152"/>
      <c r="G176" s="153">
        <f>SUM(G169:G175)</f>
        <v>0</v>
      </c>
      <c r="H176" s="123"/>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row>
    <row r="177">
      <c r="A177" s="159" t="s">
        <v>93</v>
      </c>
      <c r="B177" s="160"/>
      <c r="C177" s="160"/>
      <c r="D177" s="160"/>
      <c r="E177" s="161">
        <f>D166-C176-G166</f>
        <v>0</v>
      </c>
      <c r="F177" s="160"/>
      <c r="G177" s="162"/>
      <c r="H177" s="123"/>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row>
    <row r="178" ht="30.0" customHeight="1">
      <c r="A178" s="163" t="str">
        <f>E11</f>
        <v/>
      </c>
      <c r="G178" s="118"/>
      <c r="H178" s="123"/>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row>
    <row r="179">
      <c r="A179" s="121" t="s">
        <v>70</v>
      </c>
      <c r="B179" s="122" t="str">
        <f>TEXT(A11,"m/d/yy")&amp;"–"&amp;TEXT(B11,"m/d/yy")</f>
        <v>12/30/99–12/30/99</v>
      </c>
      <c r="G179" s="118"/>
      <c r="H179" s="123"/>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row>
    <row r="180">
      <c r="A180" s="121" t="s">
        <v>71</v>
      </c>
      <c r="B180" s="124" t="str">
        <f>C11</f>
        <v/>
      </c>
      <c r="G180" s="118"/>
      <c r="H180" s="123"/>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row>
    <row r="181">
      <c r="A181" s="165" t="s">
        <v>72</v>
      </c>
      <c r="B181" s="126"/>
      <c r="C181" s="126"/>
      <c r="D181" s="164"/>
      <c r="E181" s="166" t="s">
        <v>73</v>
      </c>
      <c r="F181" s="126"/>
      <c r="G181" s="129"/>
      <c r="H181" s="123"/>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row>
    <row r="182">
      <c r="A182" s="130" t="s">
        <v>74</v>
      </c>
      <c r="B182" s="131" t="s">
        <v>75</v>
      </c>
      <c r="C182" s="131" t="s">
        <v>76</v>
      </c>
      <c r="D182" s="132" t="s">
        <v>77</v>
      </c>
      <c r="E182" s="131" t="s">
        <v>74</v>
      </c>
      <c r="F182" s="133"/>
      <c r="G182" s="134" t="s">
        <v>78</v>
      </c>
      <c r="H182" s="123"/>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row>
    <row r="183">
      <c r="A183" s="135" t="s">
        <v>79</v>
      </c>
      <c r="B183" s="136" t="str">
        <f>IF(F11=0,G11,F11/2080)</f>
        <v/>
      </c>
      <c r="C183" s="137" t="str">
        <f>IF(F11=0,M11,2080/D11)</f>
        <v/>
      </c>
      <c r="D183" s="138">
        <f t="shared" ref="D183:D186" si="26">B183*C183</f>
        <v>0</v>
      </c>
      <c r="E183" s="139" t="s">
        <v>58</v>
      </c>
      <c r="G183" s="140" t="str">
        <f>Z11</f>
        <v/>
      </c>
      <c r="H183" s="123"/>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row>
    <row r="184">
      <c r="A184" s="135" t="s">
        <v>80</v>
      </c>
      <c r="B184" s="136" t="str">
        <f>H11</f>
        <v/>
      </c>
      <c r="C184" s="137" t="str">
        <f>N11</f>
        <v/>
      </c>
      <c r="D184" s="138">
        <f t="shared" si="26"/>
        <v>0</v>
      </c>
      <c r="E184" s="139" t="s">
        <v>81</v>
      </c>
      <c r="G184" s="140">
        <f>AA11</f>
        <v>0</v>
      </c>
      <c r="H184" s="123"/>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row>
    <row r="185">
      <c r="A185" s="135" t="str">
        <f>$I$3</f>
        <v>Extra rate (hourly)</v>
      </c>
      <c r="B185" s="136" t="str">
        <f>I11</f>
        <v/>
      </c>
      <c r="C185" s="137" t="str">
        <f>O11</f>
        <v/>
      </c>
      <c r="D185" s="138">
        <f t="shared" si="26"/>
        <v>0</v>
      </c>
      <c r="E185" s="139" t="s">
        <v>82</v>
      </c>
      <c r="G185" s="140">
        <f>AB11</f>
        <v>0</v>
      </c>
      <c r="H185" s="123"/>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row>
    <row r="186">
      <c r="A186" s="141" t="s">
        <v>48</v>
      </c>
      <c r="B186" s="136" t="str">
        <f>B183</f>
        <v/>
      </c>
      <c r="C186" s="137" t="str">
        <f>P11</f>
        <v/>
      </c>
      <c r="D186" s="138">
        <f t="shared" si="26"/>
        <v>0</v>
      </c>
      <c r="E186" s="139" t="s">
        <v>83</v>
      </c>
      <c r="G186" s="140">
        <f>AC11</f>
        <v>0</v>
      </c>
      <c r="H186" s="123"/>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row>
    <row r="187">
      <c r="A187" s="135" t="str">
        <f>$Q$3</f>
        <v>Other 1</v>
      </c>
      <c r="D187" s="138" t="str">
        <f>Q11</f>
        <v/>
      </c>
      <c r="G187" s="142"/>
      <c r="H187" s="123"/>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row>
    <row r="188">
      <c r="A188" s="143" t="str">
        <f>$R$3</f>
        <v>Other 2</v>
      </c>
      <c r="B188" s="144"/>
      <c r="C188" s="144"/>
      <c r="D188" s="145" t="str">
        <f>R11</f>
        <v/>
      </c>
      <c r="E188" s="144"/>
      <c r="F188" s="144"/>
      <c r="G188" s="146"/>
      <c r="H188" s="123"/>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row>
    <row r="189">
      <c r="A189" s="147" t="s">
        <v>84</v>
      </c>
      <c r="B189" s="148"/>
      <c r="C189" s="149">
        <f>SUM(C183:C188)</f>
        <v>0</v>
      </c>
      <c r="D189" s="150">
        <f>IF(F11=0,SUM(D183:D188),D183)</f>
        <v>0</v>
      </c>
      <c r="E189" s="151" t="s">
        <v>85</v>
      </c>
      <c r="F189" s="152"/>
      <c r="G189" s="153">
        <f>SUM(G183:G186)</f>
        <v>0</v>
      </c>
      <c r="H189" s="123"/>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row>
    <row r="190">
      <c r="A190" s="165" t="s">
        <v>30</v>
      </c>
      <c r="B190" s="126"/>
      <c r="C190" s="126"/>
      <c r="D190" s="164"/>
      <c r="E190" s="166" t="s">
        <v>86</v>
      </c>
      <c r="F190" s="126"/>
      <c r="G190" s="129"/>
      <c r="H190" s="123"/>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row>
    <row r="191">
      <c r="A191" s="130" t="s">
        <v>74</v>
      </c>
      <c r="B191" s="131"/>
      <c r="C191" s="131" t="s">
        <v>78</v>
      </c>
      <c r="D191" s="132"/>
      <c r="E191" s="131" t="s">
        <v>74</v>
      </c>
      <c r="F191" s="133"/>
      <c r="G191" s="134" t="s">
        <v>78</v>
      </c>
      <c r="H191" s="123"/>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row>
    <row r="192">
      <c r="A192" s="141" t="s">
        <v>51</v>
      </c>
      <c r="C192" s="136" t="str">
        <f>S11</f>
        <v/>
      </c>
      <c r="D192" s="154"/>
      <c r="E192" s="139" t="s">
        <v>82</v>
      </c>
      <c r="G192" s="140">
        <f>'Employer Taxes'!G11</f>
        <v>0</v>
      </c>
      <c r="H192" s="123"/>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row>
    <row r="193">
      <c r="A193" s="141" t="s">
        <v>52</v>
      </c>
      <c r="C193" s="136" t="str">
        <f>T11</f>
        <v/>
      </c>
      <c r="D193" s="154"/>
      <c r="E193" s="139" t="s">
        <v>83</v>
      </c>
      <c r="G193" s="140">
        <f>'Employer Taxes'!H11</f>
        <v>0</v>
      </c>
      <c r="H193" s="123"/>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row>
    <row r="194">
      <c r="A194" s="141" t="s">
        <v>53</v>
      </c>
      <c r="C194" s="136" t="str">
        <f>U11</f>
        <v/>
      </c>
      <c r="D194" s="154"/>
      <c r="E194" s="139" t="s">
        <v>87</v>
      </c>
      <c r="G194" s="140">
        <f>'Employer Taxes'!I11</f>
        <v>0</v>
      </c>
      <c r="H194" s="123"/>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row>
    <row r="195">
      <c r="A195" s="141" t="s">
        <v>88</v>
      </c>
      <c r="C195" s="136" t="str">
        <f>V11</f>
        <v/>
      </c>
      <c r="D195" s="154"/>
      <c r="E195" s="139" t="s">
        <v>89</v>
      </c>
      <c r="G195" s="140">
        <f>'Employer Taxes'!J11</f>
        <v>0</v>
      </c>
      <c r="H195" s="123"/>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row>
    <row r="196">
      <c r="A196" s="141" t="s">
        <v>90</v>
      </c>
      <c r="C196" s="136" t="str">
        <f>W11</f>
        <v/>
      </c>
      <c r="D196" s="154"/>
      <c r="G196" s="142"/>
      <c r="H196" s="123"/>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row>
    <row r="197">
      <c r="A197" s="135" t="str">
        <f>$X$3</f>
        <v>Other deduction 1</v>
      </c>
      <c r="C197" s="136" t="str">
        <f>X11</f>
        <v/>
      </c>
      <c r="D197" s="154"/>
      <c r="G197" s="142"/>
      <c r="H197" s="123"/>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row>
    <row r="198">
      <c r="A198" s="143" t="str">
        <f>$Y$3</f>
        <v>Other deduction 2</v>
      </c>
      <c r="B198" s="144"/>
      <c r="C198" s="155" t="str">
        <f>Y11</f>
        <v/>
      </c>
      <c r="D198" s="156"/>
      <c r="E198" s="144"/>
      <c r="F198" s="144"/>
      <c r="G198" s="146"/>
      <c r="H198" s="123"/>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row>
    <row r="199">
      <c r="A199" s="147" t="s">
        <v>91</v>
      </c>
      <c r="B199" s="152"/>
      <c r="C199" s="157">
        <f>SUM(C192:C198)</f>
        <v>0</v>
      </c>
      <c r="D199" s="158"/>
      <c r="E199" s="151" t="s">
        <v>92</v>
      </c>
      <c r="F199" s="152"/>
      <c r="G199" s="153">
        <f>SUM(G192:G198)</f>
        <v>0</v>
      </c>
      <c r="H199" s="123"/>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row>
    <row r="200">
      <c r="A200" s="159" t="s">
        <v>93</v>
      </c>
      <c r="B200" s="160"/>
      <c r="C200" s="160"/>
      <c r="D200" s="160"/>
      <c r="E200" s="161">
        <f>D189-C199-G189</f>
        <v>0</v>
      </c>
      <c r="F200" s="160"/>
      <c r="G200" s="162"/>
      <c r="H200" s="123"/>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row>
    <row r="201" ht="30.0" customHeight="1">
      <c r="A201" s="163" t="str">
        <f>E12</f>
        <v/>
      </c>
      <c r="G201" s="118"/>
      <c r="H201" s="123"/>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row>
    <row r="202">
      <c r="A202" s="121" t="s">
        <v>70</v>
      </c>
      <c r="B202" s="122" t="str">
        <f>TEXT(A12,"m/d/yy")&amp;"–"&amp;TEXT(B12,"m/d/yy")</f>
        <v>12/30/99–12/30/99</v>
      </c>
      <c r="G202" s="118"/>
      <c r="H202" s="123"/>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row>
    <row r="203">
      <c r="A203" s="121" t="s">
        <v>71</v>
      </c>
      <c r="B203" s="124" t="str">
        <f>C12</f>
        <v/>
      </c>
      <c r="G203" s="118"/>
      <c r="H203" s="123"/>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row>
    <row r="204">
      <c r="A204" s="165" t="s">
        <v>72</v>
      </c>
      <c r="B204" s="126"/>
      <c r="C204" s="126"/>
      <c r="D204" s="164"/>
      <c r="E204" s="166" t="s">
        <v>73</v>
      </c>
      <c r="F204" s="126"/>
      <c r="G204" s="129"/>
      <c r="H204" s="123"/>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row>
    <row r="205">
      <c r="A205" s="130" t="s">
        <v>74</v>
      </c>
      <c r="B205" s="131" t="s">
        <v>75</v>
      </c>
      <c r="C205" s="131" t="s">
        <v>76</v>
      </c>
      <c r="D205" s="132" t="s">
        <v>77</v>
      </c>
      <c r="E205" s="131" t="s">
        <v>74</v>
      </c>
      <c r="F205" s="133"/>
      <c r="G205" s="134" t="s">
        <v>78</v>
      </c>
      <c r="H205" s="123"/>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row>
    <row r="206">
      <c r="A206" s="135" t="s">
        <v>79</v>
      </c>
      <c r="B206" s="136" t="str">
        <f>IF(F12=0,G12,F12/2080)</f>
        <v/>
      </c>
      <c r="C206" s="137" t="str">
        <f>IF(F12=0,M12,2080/D12)</f>
        <v/>
      </c>
      <c r="D206" s="138">
        <f t="shared" ref="D206:D209" si="27">B206*C206</f>
        <v>0</v>
      </c>
      <c r="E206" s="139" t="s">
        <v>58</v>
      </c>
      <c r="G206" s="140" t="str">
        <f>Z12</f>
        <v/>
      </c>
      <c r="H206" s="123"/>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row>
    <row r="207">
      <c r="A207" s="135" t="s">
        <v>80</v>
      </c>
      <c r="B207" s="136" t="str">
        <f>H12</f>
        <v/>
      </c>
      <c r="C207" s="137" t="str">
        <f>N12</f>
        <v/>
      </c>
      <c r="D207" s="138">
        <f t="shared" si="27"/>
        <v>0</v>
      </c>
      <c r="E207" s="139" t="s">
        <v>81</v>
      </c>
      <c r="G207" s="140">
        <f>AA12</f>
        <v>0</v>
      </c>
      <c r="H207" s="123"/>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row>
    <row r="208">
      <c r="A208" s="135" t="str">
        <f>$I$3</f>
        <v>Extra rate (hourly)</v>
      </c>
      <c r="B208" s="136" t="str">
        <f>I12</f>
        <v/>
      </c>
      <c r="C208" s="137" t="str">
        <f>O12</f>
        <v/>
      </c>
      <c r="D208" s="138">
        <f t="shared" si="27"/>
        <v>0</v>
      </c>
      <c r="E208" s="139" t="s">
        <v>82</v>
      </c>
      <c r="G208" s="140">
        <f>AB12</f>
        <v>0</v>
      </c>
      <c r="H208" s="123"/>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row>
    <row r="209">
      <c r="A209" s="141" t="s">
        <v>48</v>
      </c>
      <c r="B209" s="136" t="str">
        <f>B206</f>
        <v/>
      </c>
      <c r="C209" s="137" t="str">
        <f>P12</f>
        <v/>
      </c>
      <c r="D209" s="138">
        <f t="shared" si="27"/>
        <v>0</v>
      </c>
      <c r="E209" s="139" t="s">
        <v>83</v>
      </c>
      <c r="G209" s="140">
        <f>AC12</f>
        <v>0</v>
      </c>
      <c r="H209" s="123"/>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row>
    <row r="210">
      <c r="A210" s="135" t="str">
        <f>$Q$3</f>
        <v>Other 1</v>
      </c>
      <c r="D210" s="138" t="str">
        <f>Q12</f>
        <v/>
      </c>
      <c r="G210" s="142"/>
      <c r="H210" s="123"/>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row>
    <row r="211">
      <c r="A211" s="143" t="str">
        <f>$R$3</f>
        <v>Other 2</v>
      </c>
      <c r="B211" s="144"/>
      <c r="C211" s="144"/>
      <c r="D211" s="145" t="str">
        <f>R12</f>
        <v/>
      </c>
      <c r="E211" s="144"/>
      <c r="F211" s="144"/>
      <c r="G211" s="146"/>
      <c r="H211" s="123"/>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row>
    <row r="212">
      <c r="A212" s="147" t="s">
        <v>84</v>
      </c>
      <c r="B212" s="148"/>
      <c r="C212" s="149">
        <f>SUM(C206:C211)</f>
        <v>0</v>
      </c>
      <c r="D212" s="150">
        <f>IF(F12=0,SUM(D206:D211),D206)</f>
        <v>0</v>
      </c>
      <c r="E212" s="151" t="s">
        <v>85</v>
      </c>
      <c r="F212" s="152"/>
      <c r="G212" s="153">
        <f>SUM(G206:G209)</f>
        <v>0</v>
      </c>
      <c r="H212" s="123"/>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row>
    <row r="213">
      <c r="A213" s="165" t="s">
        <v>30</v>
      </c>
      <c r="B213" s="126"/>
      <c r="C213" s="126"/>
      <c r="D213" s="164"/>
      <c r="E213" s="166" t="s">
        <v>86</v>
      </c>
      <c r="F213" s="126"/>
      <c r="G213" s="129"/>
      <c r="H213" s="123"/>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row>
    <row r="214">
      <c r="A214" s="130" t="s">
        <v>74</v>
      </c>
      <c r="B214" s="131"/>
      <c r="C214" s="131" t="s">
        <v>78</v>
      </c>
      <c r="D214" s="132"/>
      <c r="E214" s="131" t="s">
        <v>74</v>
      </c>
      <c r="F214" s="133"/>
      <c r="G214" s="134" t="s">
        <v>78</v>
      </c>
      <c r="H214" s="123"/>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row>
    <row r="215">
      <c r="A215" s="141" t="s">
        <v>51</v>
      </c>
      <c r="C215" s="136" t="str">
        <f>S12</f>
        <v/>
      </c>
      <c r="D215" s="154"/>
      <c r="E215" s="139" t="s">
        <v>82</v>
      </c>
      <c r="G215" s="140">
        <f>'Employer Taxes'!G12</f>
        <v>0</v>
      </c>
      <c r="H215" s="123"/>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row>
    <row r="216">
      <c r="A216" s="141" t="s">
        <v>52</v>
      </c>
      <c r="C216" s="136" t="str">
        <f>T12</f>
        <v/>
      </c>
      <c r="D216" s="154"/>
      <c r="E216" s="139" t="s">
        <v>83</v>
      </c>
      <c r="G216" s="140">
        <f>'Employer Taxes'!H12</f>
        <v>0</v>
      </c>
      <c r="H216" s="123"/>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row>
    <row r="217">
      <c r="A217" s="141" t="s">
        <v>53</v>
      </c>
      <c r="C217" s="136" t="str">
        <f>U12</f>
        <v/>
      </c>
      <c r="D217" s="154"/>
      <c r="E217" s="139" t="s">
        <v>87</v>
      </c>
      <c r="G217" s="140">
        <f>'Employer Taxes'!I12</f>
        <v>0</v>
      </c>
      <c r="H217" s="123"/>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row>
    <row r="218">
      <c r="A218" s="141" t="s">
        <v>88</v>
      </c>
      <c r="C218" s="136" t="str">
        <f>V12</f>
        <v/>
      </c>
      <c r="D218" s="154"/>
      <c r="E218" s="139" t="s">
        <v>89</v>
      </c>
      <c r="G218" s="140">
        <f>'Employer Taxes'!J12</f>
        <v>0</v>
      </c>
      <c r="H218" s="123"/>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row>
    <row r="219">
      <c r="A219" s="141" t="s">
        <v>90</v>
      </c>
      <c r="C219" s="136" t="str">
        <f>W12</f>
        <v/>
      </c>
      <c r="D219" s="154"/>
      <c r="G219" s="142"/>
      <c r="H219" s="123"/>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row>
    <row r="220">
      <c r="A220" s="135" t="str">
        <f>$X$3</f>
        <v>Other deduction 1</v>
      </c>
      <c r="C220" s="136" t="str">
        <f>X12</f>
        <v/>
      </c>
      <c r="D220" s="154"/>
      <c r="G220" s="142"/>
      <c r="H220" s="123"/>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row>
    <row r="221">
      <c r="A221" s="143" t="str">
        <f>$Y$3</f>
        <v>Other deduction 2</v>
      </c>
      <c r="B221" s="144"/>
      <c r="C221" s="155" t="str">
        <f>Y12</f>
        <v/>
      </c>
      <c r="D221" s="156"/>
      <c r="E221" s="144"/>
      <c r="F221" s="144"/>
      <c r="G221" s="146"/>
      <c r="H221" s="123"/>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row>
    <row r="222">
      <c r="A222" s="147" t="s">
        <v>91</v>
      </c>
      <c r="B222" s="152"/>
      <c r="C222" s="157">
        <f>SUM(C215:C221)</f>
        <v>0</v>
      </c>
      <c r="D222" s="158"/>
      <c r="E222" s="151" t="s">
        <v>92</v>
      </c>
      <c r="F222" s="152"/>
      <c r="G222" s="153">
        <f>SUM(G215:G221)</f>
        <v>0</v>
      </c>
      <c r="H222" s="123"/>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row>
    <row r="223">
      <c r="A223" s="159" t="s">
        <v>93</v>
      </c>
      <c r="B223" s="160"/>
      <c r="C223" s="160"/>
      <c r="D223" s="160"/>
      <c r="E223" s="161">
        <f>D212-C222-G212</f>
        <v>0</v>
      </c>
      <c r="F223" s="160"/>
      <c r="G223" s="162"/>
      <c r="H223" s="123"/>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row>
    <row r="224" ht="30.0" customHeight="1">
      <c r="A224" s="163" t="str">
        <f>E13</f>
        <v/>
      </c>
      <c r="G224" s="118"/>
      <c r="H224" s="123"/>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row>
    <row r="225">
      <c r="A225" s="121" t="s">
        <v>70</v>
      </c>
      <c r="B225" s="122" t="str">
        <f>TEXT(A13,"m/d/yy")&amp;"–"&amp;TEXT(B13,"m/d/yy")</f>
        <v>12/30/99–12/30/99</v>
      </c>
      <c r="G225" s="118"/>
      <c r="H225" s="123"/>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row>
    <row r="226">
      <c r="A226" s="121" t="s">
        <v>71</v>
      </c>
      <c r="B226" s="124" t="str">
        <f>C13</f>
        <v/>
      </c>
      <c r="G226" s="118"/>
      <c r="H226" s="123"/>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row>
    <row r="227">
      <c r="A227" s="165" t="s">
        <v>72</v>
      </c>
      <c r="B227" s="126"/>
      <c r="C227" s="126"/>
      <c r="D227" s="164"/>
      <c r="E227" s="166" t="s">
        <v>73</v>
      </c>
      <c r="F227" s="126"/>
      <c r="G227" s="129"/>
      <c r="H227" s="123"/>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row>
    <row r="228">
      <c r="A228" s="130" t="s">
        <v>74</v>
      </c>
      <c r="B228" s="131" t="s">
        <v>75</v>
      </c>
      <c r="C228" s="131" t="s">
        <v>76</v>
      </c>
      <c r="D228" s="132" t="s">
        <v>77</v>
      </c>
      <c r="E228" s="131" t="s">
        <v>74</v>
      </c>
      <c r="F228" s="133"/>
      <c r="G228" s="134" t="s">
        <v>78</v>
      </c>
      <c r="H228" s="123"/>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row>
    <row r="229">
      <c r="A229" s="135" t="s">
        <v>79</v>
      </c>
      <c r="B229" s="136" t="str">
        <f>IF(F13=0,G13,F13/2080)</f>
        <v/>
      </c>
      <c r="C229" s="137" t="str">
        <f>IF(F13=0,M13,2080/D13)</f>
        <v/>
      </c>
      <c r="D229" s="138">
        <f t="shared" ref="D229:D232" si="28">B229*C229</f>
        <v>0</v>
      </c>
      <c r="E229" s="139" t="s">
        <v>58</v>
      </c>
      <c r="G229" s="140" t="str">
        <f>Z13</f>
        <v/>
      </c>
      <c r="H229" s="123"/>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row>
    <row r="230">
      <c r="A230" s="135" t="s">
        <v>80</v>
      </c>
      <c r="B230" s="136" t="str">
        <f>H13</f>
        <v/>
      </c>
      <c r="C230" s="137" t="str">
        <f>N13</f>
        <v/>
      </c>
      <c r="D230" s="138">
        <f t="shared" si="28"/>
        <v>0</v>
      </c>
      <c r="E230" s="139" t="s">
        <v>81</v>
      </c>
      <c r="G230" s="140">
        <f>AA13</f>
        <v>0</v>
      </c>
      <c r="H230" s="123"/>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row>
    <row r="231">
      <c r="A231" s="135" t="str">
        <f>$I$3</f>
        <v>Extra rate (hourly)</v>
      </c>
      <c r="B231" s="136" t="str">
        <f>I13</f>
        <v/>
      </c>
      <c r="C231" s="137" t="str">
        <f>O13</f>
        <v/>
      </c>
      <c r="D231" s="138">
        <f t="shared" si="28"/>
        <v>0</v>
      </c>
      <c r="E231" s="139" t="s">
        <v>82</v>
      </c>
      <c r="G231" s="140">
        <f>AB13</f>
        <v>0</v>
      </c>
      <c r="H231" s="123"/>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row>
    <row r="232">
      <c r="A232" s="141" t="s">
        <v>48</v>
      </c>
      <c r="B232" s="136" t="str">
        <f>B229</f>
        <v/>
      </c>
      <c r="C232" s="137" t="str">
        <f>P13</f>
        <v/>
      </c>
      <c r="D232" s="138">
        <f t="shared" si="28"/>
        <v>0</v>
      </c>
      <c r="E232" s="139" t="s">
        <v>83</v>
      </c>
      <c r="G232" s="140">
        <f>AC13</f>
        <v>0</v>
      </c>
      <c r="H232" s="123"/>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row>
    <row r="233">
      <c r="A233" s="135" t="str">
        <f>$Q$3</f>
        <v>Other 1</v>
      </c>
      <c r="D233" s="138" t="str">
        <f>Q13</f>
        <v/>
      </c>
      <c r="G233" s="142"/>
      <c r="H233" s="123"/>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row>
    <row r="234">
      <c r="A234" s="143" t="str">
        <f>$R$3</f>
        <v>Other 2</v>
      </c>
      <c r="B234" s="144"/>
      <c r="C234" s="144"/>
      <c r="D234" s="145" t="str">
        <f>R13</f>
        <v/>
      </c>
      <c r="E234" s="144"/>
      <c r="F234" s="144"/>
      <c r="G234" s="146"/>
      <c r="H234" s="123"/>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row>
    <row r="235">
      <c r="A235" s="147" t="s">
        <v>84</v>
      </c>
      <c r="B235" s="148"/>
      <c r="C235" s="149">
        <f>SUM(C229:C234)</f>
        <v>0</v>
      </c>
      <c r="D235" s="150">
        <f>IF(F13=0,SUM(D229:D234),D229)</f>
        <v>0</v>
      </c>
      <c r="E235" s="151" t="s">
        <v>85</v>
      </c>
      <c r="F235" s="152"/>
      <c r="G235" s="153">
        <f>SUM(G229:G232)</f>
        <v>0</v>
      </c>
      <c r="H235" s="123"/>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row>
    <row r="236">
      <c r="A236" s="165" t="s">
        <v>30</v>
      </c>
      <c r="B236" s="126"/>
      <c r="C236" s="126"/>
      <c r="D236" s="164"/>
      <c r="E236" s="166" t="s">
        <v>86</v>
      </c>
      <c r="F236" s="126"/>
      <c r="G236" s="129"/>
      <c r="H236" s="123"/>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row>
    <row r="237">
      <c r="A237" s="130" t="s">
        <v>74</v>
      </c>
      <c r="B237" s="131"/>
      <c r="C237" s="131" t="s">
        <v>78</v>
      </c>
      <c r="D237" s="132"/>
      <c r="E237" s="131" t="s">
        <v>74</v>
      </c>
      <c r="F237" s="133"/>
      <c r="G237" s="134" t="s">
        <v>78</v>
      </c>
      <c r="H237" s="123"/>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row>
    <row r="238">
      <c r="A238" s="141" t="s">
        <v>51</v>
      </c>
      <c r="C238" s="136" t="str">
        <f>S13</f>
        <v/>
      </c>
      <c r="D238" s="154"/>
      <c r="E238" s="139" t="s">
        <v>82</v>
      </c>
      <c r="G238" s="140">
        <f>'Employer Taxes'!G13</f>
        <v>0</v>
      </c>
      <c r="H238" s="123"/>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row>
    <row r="239">
      <c r="A239" s="141" t="s">
        <v>52</v>
      </c>
      <c r="C239" s="136" t="str">
        <f>T13</f>
        <v/>
      </c>
      <c r="D239" s="154"/>
      <c r="E239" s="139" t="s">
        <v>83</v>
      </c>
      <c r="G239" s="140">
        <f>'Employer Taxes'!H13</f>
        <v>0</v>
      </c>
      <c r="H239" s="123"/>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row>
    <row r="240">
      <c r="A240" s="141" t="s">
        <v>53</v>
      </c>
      <c r="C240" s="136" t="str">
        <f>U13</f>
        <v/>
      </c>
      <c r="D240" s="154"/>
      <c r="E240" s="139" t="s">
        <v>87</v>
      </c>
      <c r="G240" s="140">
        <f>'Employer Taxes'!I13</f>
        <v>0</v>
      </c>
      <c r="H240" s="123"/>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row>
    <row r="241">
      <c r="A241" s="141" t="s">
        <v>88</v>
      </c>
      <c r="C241" s="136" t="str">
        <f>V13</f>
        <v/>
      </c>
      <c r="D241" s="154"/>
      <c r="E241" s="139" t="s">
        <v>89</v>
      </c>
      <c r="G241" s="140">
        <f>'Employer Taxes'!J13</f>
        <v>0</v>
      </c>
      <c r="H241" s="123"/>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row>
    <row r="242">
      <c r="A242" s="141" t="s">
        <v>90</v>
      </c>
      <c r="C242" s="136" t="str">
        <f>W13</f>
        <v/>
      </c>
      <c r="D242" s="154"/>
      <c r="G242" s="142"/>
      <c r="H242" s="123"/>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row>
    <row r="243">
      <c r="A243" s="135" t="str">
        <f>$X$3</f>
        <v>Other deduction 1</v>
      </c>
      <c r="C243" s="136" t="str">
        <f>X13</f>
        <v/>
      </c>
      <c r="D243" s="154"/>
      <c r="G243" s="142"/>
      <c r="H243" s="123"/>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row>
    <row r="244">
      <c r="A244" s="143" t="str">
        <f>$Y$3</f>
        <v>Other deduction 2</v>
      </c>
      <c r="B244" s="144"/>
      <c r="C244" s="155" t="str">
        <f>Y13</f>
        <v/>
      </c>
      <c r="D244" s="156"/>
      <c r="E244" s="144"/>
      <c r="F244" s="144"/>
      <c r="G244" s="146"/>
      <c r="H244" s="123"/>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row>
    <row r="245">
      <c r="A245" s="147" t="s">
        <v>91</v>
      </c>
      <c r="B245" s="152"/>
      <c r="C245" s="157">
        <f>SUM(C238:C244)</f>
        <v>0</v>
      </c>
      <c r="D245" s="158"/>
      <c r="E245" s="151" t="s">
        <v>92</v>
      </c>
      <c r="F245" s="152"/>
      <c r="G245" s="153">
        <f>SUM(G238:G244)</f>
        <v>0</v>
      </c>
      <c r="H245" s="123"/>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row>
    <row r="246">
      <c r="A246" s="159" t="s">
        <v>93</v>
      </c>
      <c r="B246" s="160"/>
      <c r="C246" s="160"/>
      <c r="D246" s="160"/>
      <c r="E246" s="161">
        <f>D235-C245-G235</f>
        <v>0</v>
      </c>
      <c r="F246" s="160"/>
      <c r="G246" s="162"/>
      <c r="H246" s="123"/>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row>
    <row r="247" ht="30.0" customHeight="1">
      <c r="A247" s="163" t="str">
        <f>E14</f>
        <v/>
      </c>
      <c r="G247" s="118"/>
      <c r="H247" s="123"/>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row>
    <row r="248">
      <c r="A248" s="121" t="s">
        <v>70</v>
      </c>
      <c r="B248" s="122" t="str">
        <f>TEXT(A14,"m/d/yy")&amp;"–"&amp;TEXT(B14,"m/d/yy")</f>
        <v>12/30/99–12/30/99</v>
      </c>
      <c r="G248" s="118"/>
      <c r="H248" s="123"/>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row>
    <row r="249">
      <c r="A249" s="121" t="s">
        <v>71</v>
      </c>
      <c r="B249" s="124" t="str">
        <f>C14</f>
        <v/>
      </c>
      <c r="G249" s="118"/>
      <c r="H249" s="123"/>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row>
    <row r="250">
      <c r="A250" s="165" t="s">
        <v>72</v>
      </c>
      <c r="B250" s="126"/>
      <c r="C250" s="126"/>
      <c r="D250" s="164"/>
      <c r="E250" s="166" t="s">
        <v>73</v>
      </c>
      <c r="F250" s="126"/>
      <c r="G250" s="129"/>
      <c r="H250" s="123"/>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row>
    <row r="251">
      <c r="A251" s="130" t="s">
        <v>74</v>
      </c>
      <c r="B251" s="131" t="s">
        <v>75</v>
      </c>
      <c r="C251" s="131" t="s">
        <v>76</v>
      </c>
      <c r="D251" s="132" t="s">
        <v>77</v>
      </c>
      <c r="E251" s="131" t="s">
        <v>74</v>
      </c>
      <c r="F251" s="133"/>
      <c r="G251" s="134" t="s">
        <v>78</v>
      </c>
      <c r="H251" s="123"/>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row>
    <row r="252">
      <c r="A252" s="135" t="s">
        <v>79</v>
      </c>
      <c r="B252" s="136" t="str">
        <f>IF(F14=0,G14,F14/2080)</f>
        <v/>
      </c>
      <c r="C252" s="137" t="str">
        <f>IF(F14=0,M14,2080/D14)</f>
        <v/>
      </c>
      <c r="D252" s="138">
        <f t="shared" ref="D252:D255" si="29">B252*C252</f>
        <v>0</v>
      </c>
      <c r="E252" s="139" t="s">
        <v>58</v>
      </c>
      <c r="G252" s="140" t="str">
        <f>Z14</f>
        <v/>
      </c>
      <c r="H252" s="123"/>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row>
    <row r="253">
      <c r="A253" s="135" t="s">
        <v>80</v>
      </c>
      <c r="B253" s="136" t="str">
        <f>H14</f>
        <v/>
      </c>
      <c r="C253" s="137" t="str">
        <f>N14</f>
        <v/>
      </c>
      <c r="D253" s="138">
        <f t="shared" si="29"/>
        <v>0</v>
      </c>
      <c r="E253" s="139" t="s">
        <v>81</v>
      </c>
      <c r="G253" s="140">
        <f>AA14</f>
        <v>0</v>
      </c>
      <c r="H253" s="123"/>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row>
    <row r="254">
      <c r="A254" s="135" t="str">
        <f>$I$3</f>
        <v>Extra rate (hourly)</v>
      </c>
      <c r="B254" s="136" t="str">
        <f>I14</f>
        <v/>
      </c>
      <c r="C254" s="137" t="str">
        <f>O14</f>
        <v/>
      </c>
      <c r="D254" s="138">
        <f t="shared" si="29"/>
        <v>0</v>
      </c>
      <c r="E254" s="139" t="s">
        <v>82</v>
      </c>
      <c r="G254" s="140">
        <f>AB14</f>
        <v>0</v>
      </c>
      <c r="H254" s="123"/>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row>
    <row r="255">
      <c r="A255" s="141" t="s">
        <v>48</v>
      </c>
      <c r="B255" s="136" t="str">
        <f>B252</f>
        <v/>
      </c>
      <c r="C255" s="137" t="str">
        <f>P14</f>
        <v/>
      </c>
      <c r="D255" s="138">
        <f t="shared" si="29"/>
        <v>0</v>
      </c>
      <c r="E255" s="139" t="s">
        <v>83</v>
      </c>
      <c r="G255" s="140">
        <f>AC14</f>
        <v>0</v>
      </c>
      <c r="H255" s="123"/>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row>
    <row r="256">
      <c r="A256" s="135" t="str">
        <f>$Q$3</f>
        <v>Other 1</v>
      </c>
      <c r="D256" s="138" t="str">
        <f>Q14</f>
        <v/>
      </c>
      <c r="G256" s="142"/>
      <c r="H256" s="123"/>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row>
    <row r="257">
      <c r="A257" s="143" t="str">
        <f>$R$3</f>
        <v>Other 2</v>
      </c>
      <c r="B257" s="144"/>
      <c r="C257" s="144"/>
      <c r="D257" s="145" t="str">
        <f>R14</f>
        <v/>
      </c>
      <c r="E257" s="144"/>
      <c r="F257" s="144"/>
      <c r="G257" s="146"/>
      <c r="H257" s="123"/>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row>
    <row r="258">
      <c r="A258" s="147" t="s">
        <v>84</v>
      </c>
      <c r="B258" s="148"/>
      <c r="C258" s="149">
        <f>SUM(C252:C257)</f>
        <v>0</v>
      </c>
      <c r="D258" s="150">
        <f>IF(F14=0,SUM(D252:D257),D252)</f>
        <v>0</v>
      </c>
      <c r="E258" s="151" t="s">
        <v>85</v>
      </c>
      <c r="F258" s="152"/>
      <c r="G258" s="153">
        <f>SUM(G252:G255)</f>
        <v>0</v>
      </c>
      <c r="H258" s="123"/>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row>
    <row r="259">
      <c r="A259" s="165" t="s">
        <v>30</v>
      </c>
      <c r="B259" s="126"/>
      <c r="C259" s="126"/>
      <c r="D259" s="164"/>
      <c r="E259" s="166" t="s">
        <v>86</v>
      </c>
      <c r="F259" s="126"/>
      <c r="G259" s="129"/>
      <c r="H259" s="123"/>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row>
    <row r="260">
      <c r="A260" s="130" t="s">
        <v>74</v>
      </c>
      <c r="B260" s="131"/>
      <c r="C260" s="131" t="s">
        <v>78</v>
      </c>
      <c r="D260" s="132"/>
      <c r="E260" s="131" t="s">
        <v>74</v>
      </c>
      <c r="F260" s="133"/>
      <c r="G260" s="134" t="s">
        <v>78</v>
      </c>
      <c r="H260" s="123"/>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row>
    <row r="261">
      <c r="A261" s="141" t="s">
        <v>51</v>
      </c>
      <c r="C261" s="136" t="str">
        <f>S14</f>
        <v/>
      </c>
      <c r="D261" s="154"/>
      <c r="E261" s="139" t="s">
        <v>82</v>
      </c>
      <c r="G261" s="140">
        <f>'Employer Taxes'!G14</f>
        <v>0</v>
      </c>
      <c r="H261" s="123"/>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row>
    <row r="262">
      <c r="A262" s="141" t="s">
        <v>52</v>
      </c>
      <c r="C262" s="136" t="str">
        <f>T14</f>
        <v/>
      </c>
      <c r="D262" s="154"/>
      <c r="E262" s="139" t="s">
        <v>83</v>
      </c>
      <c r="G262" s="140">
        <f>'Employer Taxes'!H14</f>
        <v>0</v>
      </c>
      <c r="H262" s="123"/>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row>
    <row r="263">
      <c r="A263" s="141" t="s">
        <v>53</v>
      </c>
      <c r="C263" s="136" t="str">
        <f>U14</f>
        <v/>
      </c>
      <c r="D263" s="154"/>
      <c r="E263" s="139" t="s">
        <v>87</v>
      </c>
      <c r="G263" s="140">
        <f>'Employer Taxes'!I14</f>
        <v>0</v>
      </c>
      <c r="H263" s="123"/>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row>
    <row r="264">
      <c r="A264" s="141" t="s">
        <v>88</v>
      </c>
      <c r="C264" s="136" t="str">
        <f>V14</f>
        <v/>
      </c>
      <c r="D264" s="154"/>
      <c r="E264" s="139" t="s">
        <v>89</v>
      </c>
      <c r="G264" s="140">
        <f>'Employer Taxes'!J14</f>
        <v>0</v>
      </c>
      <c r="H264" s="123"/>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row>
    <row r="265">
      <c r="A265" s="141" t="s">
        <v>90</v>
      </c>
      <c r="C265" s="136" t="str">
        <f>W14</f>
        <v/>
      </c>
      <c r="D265" s="154"/>
      <c r="G265" s="142"/>
      <c r="H265" s="123"/>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row>
    <row r="266">
      <c r="A266" s="135" t="str">
        <f>$X$3</f>
        <v>Other deduction 1</v>
      </c>
      <c r="C266" s="136" t="str">
        <f>X14</f>
        <v/>
      </c>
      <c r="D266" s="154"/>
      <c r="G266" s="142"/>
      <c r="H266" s="123"/>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row>
    <row r="267">
      <c r="A267" s="143" t="str">
        <f>$Y$3</f>
        <v>Other deduction 2</v>
      </c>
      <c r="B267" s="144"/>
      <c r="C267" s="155" t="str">
        <f>Y14</f>
        <v/>
      </c>
      <c r="D267" s="156"/>
      <c r="E267" s="144"/>
      <c r="F267" s="144"/>
      <c r="G267" s="146"/>
      <c r="H267" s="123"/>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row>
    <row r="268">
      <c r="A268" s="147" t="s">
        <v>91</v>
      </c>
      <c r="B268" s="152"/>
      <c r="C268" s="157">
        <f>SUM(C261:C267)</f>
        <v>0</v>
      </c>
      <c r="D268" s="158"/>
      <c r="E268" s="151" t="s">
        <v>92</v>
      </c>
      <c r="F268" s="152"/>
      <c r="G268" s="153">
        <f>SUM(G261:G267)</f>
        <v>0</v>
      </c>
      <c r="H268" s="123"/>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row>
    <row r="269">
      <c r="A269" s="167" t="s">
        <v>93</v>
      </c>
      <c r="B269" s="168"/>
      <c r="C269" s="168"/>
      <c r="D269" s="168"/>
      <c r="E269" s="169">
        <f>D258-C268-G258</f>
        <v>0</v>
      </c>
      <c r="F269" s="168"/>
      <c r="G269" s="170"/>
      <c r="H269" s="123"/>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row>
    <row r="270">
      <c r="A270" s="108"/>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11"/>
    </row>
    <row r="27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row>
    <row r="27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row>
    <row r="273">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row>
    <row r="274">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row>
    <row r="275">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row>
    <row r="276">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row>
    <row r="277">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row>
    <row r="278">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row>
    <row r="279">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row>
    <row r="280">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row>
    <row r="28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row>
    <row r="28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row>
    <row r="283">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row>
    <row r="284">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row>
    <row r="285">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row>
    <row r="286">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row>
    <row r="287">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row>
    <row r="288">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row>
    <row r="289">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row>
    <row r="290">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row>
    <row r="29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row>
    <row r="29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row>
    <row r="293">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row>
    <row r="294">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row>
    <row r="295">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row>
    <row r="296">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row>
    <row r="297">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row>
    <row r="298">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row>
    <row r="299">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row>
    <row r="300">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row>
    <row r="301">
      <c r="A301" s="108"/>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11"/>
    </row>
  </sheetData>
  <mergeCells count="108">
    <mergeCell ref="A1:AI1"/>
    <mergeCell ref="E2:L2"/>
    <mergeCell ref="M2:P2"/>
    <mergeCell ref="Q2:R2"/>
    <mergeCell ref="S2:Y2"/>
    <mergeCell ref="Z2:AC2"/>
    <mergeCell ref="AD2:AI2"/>
    <mergeCell ref="A2:D2"/>
    <mergeCell ref="A16:G16"/>
    <mergeCell ref="A17:G17"/>
    <mergeCell ref="B18:G18"/>
    <mergeCell ref="B19:G19"/>
    <mergeCell ref="A20:D20"/>
    <mergeCell ref="E20:G20"/>
    <mergeCell ref="A29:D29"/>
    <mergeCell ref="E29:G29"/>
    <mergeCell ref="A39:D39"/>
    <mergeCell ref="E39:G39"/>
    <mergeCell ref="A40:G40"/>
    <mergeCell ref="B41:G41"/>
    <mergeCell ref="B42:G42"/>
    <mergeCell ref="A43:D43"/>
    <mergeCell ref="E43:G43"/>
    <mergeCell ref="A52:D52"/>
    <mergeCell ref="E52:G52"/>
    <mergeCell ref="A62:D62"/>
    <mergeCell ref="E62:G62"/>
    <mergeCell ref="A63:G63"/>
    <mergeCell ref="B64:G64"/>
    <mergeCell ref="B65:G65"/>
    <mergeCell ref="A66:D66"/>
    <mergeCell ref="E66:G66"/>
    <mergeCell ref="A75:D75"/>
    <mergeCell ref="E75:G75"/>
    <mergeCell ref="E85:G85"/>
    <mergeCell ref="A85:D85"/>
    <mergeCell ref="A86:G86"/>
    <mergeCell ref="B87:G87"/>
    <mergeCell ref="B88:G88"/>
    <mergeCell ref="A89:D89"/>
    <mergeCell ref="E89:G89"/>
    <mergeCell ref="E98:G98"/>
    <mergeCell ref="B134:G134"/>
    <mergeCell ref="A135:D135"/>
    <mergeCell ref="E135:G135"/>
    <mergeCell ref="A213:D213"/>
    <mergeCell ref="A223:D223"/>
    <mergeCell ref="E223:G223"/>
    <mergeCell ref="A224:G224"/>
    <mergeCell ref="B225:G225"/>
    <mergeCell ref="B226:G226"/>
    <mergeCell ref="E227:G227"/>
    <mergeCell ref="A227:D227"/>
    <mergeCell ref="A236:D236"/>
    <mergeCell ref="E236:G236"/>
    <mergeCell ref="A246:D246"/>
    <mergeCell ref="E246:G246"/>
    <mergeCell ref="A247:G247"/>
    <mergeCell ref="B248:G248"/>
    <mergeCell ref="A98:D98"/>
    <mergeCell ref="A108:D108"/>
    <mergeCell ref="E108:G108"/>
    <mergeCell ref="A109:G109"/>
    <mergeCell ref="B110:G110"/>
    <mergeCell ref="B111:G111"/>
    <mergeCell ref="E112:G112"/>
    <mergeCell ref="A112:D112"/>
    <mergeCell ref="A121:D121"/>
    <mergeCell ref="E121:G121"/>
    <mergeCell ref="A131:D131"/>
    <mergeCell ref="E131:G131"/>
    <mergeCell ref="A132:G132"/>
    <mergeCell ref="B133:G133"/>
    <mergeCell ref="A144:D144"/>
    <mergeCell ref="E144:G144"/>
    <mergeCell ref="A154:D154"/>
    <mergeCell ref="E154:G154"/>
    <mergeCell ref="A155:G155"/>
    <mergeCell ref="B156:G156"/>
    <mergeCell ref="B157:G157"/>
    <mergeCell ref="A158:D158"/>
    <mergeCell ref="E158:G158"/>
    <mergeCell ref="A167:D167"/>
    <mergeCell ref="E167:G167"/>
    <mergeCell ref="A177:D177"/>
    <mergeCell ref="E177:G177"/>
    <mergeCell ref="A178:G178"/>
    <mergeCell ref="B179:G179"/>
    <mergeCell ref="B180:G180"/>
    <mergeCell ref="A181:D181"/>
    <mergeCell ref="E181:G181"/>
    <mergeCell ref="A190:D190"/>
    <mergeCell ref="E190:G190"/>
    <mergeCell ref="E200:G200"/>
    <mergeCell ref="A200:D200"/>
    <mergeCell ref="A201:G201"/>
    <mergeCell ref="B202:G202"/>
    <mergeCell ref="B203:G203"/>
    <mergeCell ref="A204:D204"/>
    <mergeCell ref="E204:G204"/>
    <mergeCell ref="E213:G213"/>
    <mergeCell ref="B249:G249"/>
    <mergeCell ref="A250:D250"/>
    <mergeCell ref="E250:G250"/>
    <mergeCell ref="A259:D259"/>
    <mergeCell ref="E259:G259"/>
    <mergeCell ref="A269:D269"/>
    <mergeCell ref="E269:G26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11.63"/>
    <col customWidth="1" min="2" max="2" width="18.0"/>
  </cols>
  <sheetData>
    <row r="1" ht="56.25" customHeight="1">
      <c r="A1" s="171" t="s">
        <v>94</v>
      </c>
      <c r="B1" s="113"/>
      <c r="C1" s="113"/>
      <c r="D1" s="113"/>
      <c r="E1" s="113"/>
      <c r="F1" s="113"/>
      <c r="G1" s="113"/>
      <c r="H1" s="113"/>
      <c r="I1" s="113"/>
      <c r="J1" s="113"/>
      <c r="K1" s="113"/>
      <c r="L1" s="113"/>
      <c r="M1" s="113"/>
      <c r="N1" s="113"/>
      <c r="O1" s="113"/>
      <c r="P1" s="113"/>
      <c r="Q1" s="113"/>
      <c r="R1" s="114"/>
      <c r="S1" s="115"/>
      <c r="T1" s="116"/>
      <c r="U1" s="116"/>
      <c r="V1" s="116"/>
      <c r="W1" s="116"/>
      <c r="X1" s="116"/>
      <c r="Y1" s="116"/>
      <c r="Z1" s="116"/>
      <c r="AA1" s="116"/>
      <c r="AB1" s="116"/>
      <c r="AC1" s="116"/>
    </row>
    <row r="2" ht="30.0" customHeight="1">
      <c r="A2" s="172"/>
      <c r="B2" s="173"/>
      <c r="C2" s="174" t="s">
        <v>95</v>
      </c>
      <c r="D2" s="33"/>
      <c r="E2" s="33"/>
      <c r="F2" s="173"/>
      <c r="G2" s="174" t="s">
        <v>96</v>
      </c>
      <c r="H2" s="33"/>
      <c r="I2" s="33"/>
      <c r="J2" s="173"/>
      <c r="K2" s="174" t="s">
        <v>97</v>
      </c>
      <c r="L2" s="33"/>
      <c r="M2" s="33"/>
      <c r="N2" s="33"/>
      <c r="O2" s="33"/>
      <c r="P2" s="33"/>
      <c r="Q2" s="33"/>
      <c r="R2" s="36"/>
      <c r="S2" s="123"/>
      <c r="T2" s="116"/>
      <c r="U2" s="116"/>
      <c r="V2" s="116"/>
      <c r="W2" s="116"/>
      <c r="X2" s="116"/>
      <c r="Y2" s="116"/>
      <c r="Z2" s="116"/>
      <c r="AA2" s="116"/>
      <c r="AB2" s="116"/>
      <c r="AC2" s="116"/>
    </row>
    <row r="3">
      <c r="A3" s="175" t="s">
        <v>35</v>
      </c>
      <c r="B3" s="176" t="s">
        <v>37</v>
      </c>
      <c r="C3" s="177" t="s">
        <v>82</v>
      </c>
      <c r="D3" s="177" t="s">
        <v>83</v>
      </c>
      <c r="E3" s="178" t="s">
        <v>87</v>
      </c>
      <c r="F3" s="176" t="s">
        <v>89</v>
      </c>
      <c r="G3" s="178" t="s">
        <v>82</v>
      </c>
      <c r="H3" s="178" t="s">
        <v>83</v>
      </c>
      <c r="I3" s="178" t="s">
        <v>87</v>
      </c>
      <c r="J3" s="176" t="s">
        <v>89</v>
      </c>
      <c r="K3" s="179" t="s">
        <v>58</v>
      </c>
      <c r="L3" s="178" t="s">
        <v>59</v>
      </c>
      <c r="M3" s="178" t="s">
        <v>82</v>
      </c>
      <c r="N3" s="178" t="s">
        <v>83</v>
      </c>
      <c r="O3" s="178" t="s">
        <v>87</v>
      </c>
      <c r="P3" s="178" t="s">
        <v>89</v>
      </c>
      <c r="Q3" s="180" t="s">
        <v>98</v>
      </c>
      <c r="R3" s="181" t="s">
        <v>65</v>
      </c>
      <c r="S3" s="123"/>
      <c r="T3" s="116"/>
      <c r="U3" s="116"/>
      <c r="V3" s="116"/>
      <c r="W3" s="116"/>
      <c r="X3" s="116"/>
      <c r="Y3" s="116"/>
      <c r="Z3" s="116"/>
      <c r="AA3" s="116"/>
      <c r="AB3" s="116"/>
      <c r="AC3" s="116"/>
    </row>
    <row r="4" ht="18.75" customHeight="1">
      <c r="A4" s="182">
        <f>'Payroll Spreadsheet'!A4</f>
        <v>45298</v>
      </c>
      <c r="B4" s="183" t="str">
        <f>'Payroll Spreadsheet'!E4</f>
        <v>Mikhail Scotch</v>
      </c>
      <c r="C4" s="184">
        <v>0.062</v>
      </c>
      <c r="D4" s="184">
        <v>0.0145</v>
      </c>
      <c r="E4" s="185">
        <v>0.06</v>
      </c>
      <c r="F4" s="186">
        <v>0.0382</v>
      </c>
      <c r="G4" s="187">
        <f>'Payroll Spreadsheet'!AF4*C4</f>
        <v>65.72</v>
      </c>
      <c r="H4" s="187">
        <f>'Payroll Spreadsheet'!AF4*D4</f>
        <v>15.37</v>
      </c>
      <c r="I4" s="187">
        <f>'Payroll Spreadsheet'!AF4*E4</f>
        <v>63.6</v>
      </c>
      <c r="J4" s="188">
        <f>IF(F4=0,0,('Payroll Spreadsheet'!AD4*F4))</f>
        <v>49.278</v>
      </c>
      <c r="K4" s="189">
        <f>'Payroll Spreadsheet'!Z4</f>
        <v>10</v>
      </c>
      <c r="L4" s="187">
        <f>'Payroll Spreadsheet'!AA4</f>
        <v>27.937</v>
      </c>
      <c r="M4" s="187">
        <f>SUM('Payroll Spreadsheet'!AB4+G4)</f>
        <v>131.44</v>
      </c>
      <c r="N4" s="187">
        <f>SUM('Payroll Spreadsheet'!AC4+H4)</f>
        <v>30.74</v>
      </c>
      <c r="O4" s="187">
        <f t="shared" ref="O4:P4" si="1">I4</f>
        <v>63.6</v>
      </c>
      <c r="P4" s="187">
        <f t="shared" si="1"/>
        <v>49.278</v>
      </c>
      <c r="Q4" s="190">
        <f t="shared" ref="Q4:Q14" si="3">SUM(G4:J4)</f>
        <v>193.968</v>
      </c>
      <c r="R4" s="191">
        <f t="shared" ref="R4:R14" si="4">SUM(K4:P4)</f>
        <v>312.995</v>
      </c>
      <c r="S4" s="192"/>
      <c r="T4" s="193"/>
      <c r="U4" s="193"/>
      <c r="V4" s="193"/>
      <c r="W4" s="193"/>
      <c r="X4" s="193"/>
      <c r="Y4" s="193"/>
      <c r="Z4" s="193"/>
      <c r="AA4" s="193"/>
      <c r="AB4" s="193"/>
      <c r="AC4" s="193"/>
    </row>
    <row r="5" ht="18.75" customHeight="1">
      <c r="A5" s="194" t="str">
        <f>'Payroll Spreadsheet'!A5</f>
        <v/>
      </c>
      <c r="B5" s="195" t="str">
        <f>'Payroll Spreadsheet'!E5</f>
        <v/>
      </c>
      <c r="C5" s="196">
        <v>0.062</v>
      </c>
      <c r="D5" s="196">
        <v>0.0145</v>
      </c>
      <c r="E5" s="67"/>
      <c r="F5" s="197"/>
      <c r="G5" s="198">
        <f>'Payroll Spreadsheet'!AF5*C5</f>
        <v>0</v>
      </c>
      <c r="H5" s="198">
        <f>'Payroll Spreadsheet'!AF5*D5</f>
        <v>0</v>
      </c>
      <c r="I5" s="198">
        <f>'Payroll Spreadsheet'!AF5*E5</f>
        <v>0</v>
      </c>
      <c r="J5" s="199">
        <f>IF(F5=0,0,('Payroll Spreadsheet'!AD5*F5))</f>
        <v>0</v>
      </c>
      <c r="K5" s="200" t="str">
        <f>'Payroll Spreadsheet'!Z5</f>
        <v/>
      </c>
      <c r="L5" s="198">
        <f>'Payroll Spreadsheet'!AA5</f>
        <v>0</v>
      </c>
      <c r="M5" s="198">
        <f>SUM('Payroll Spreadsheet'!AB5+G5)</f>
        <v>0</v>
      </c>
      <c r="N5" s="198">
        <f>SUM('Payroll Spreadsheet'!AC5+H5)</f>
        <v>0</v>
      </c>
      <c r="O5" s="198">
        <f t="shared" ref="O5:P5" si="2">I5</f>
        <v>0</v>
      </c>
      <c r="P5" s="198">
        <f t="shared" si="2"/>
        <v>0</v>
      </c>
      <c r="Q5" s="201">
        <f t="shared" si="3"/>
        <v>0</v>
      </c>
      <c r="R5" s="202">
        <f t="shared" si="4"/>
        <v>0</v>
      </c>
      <c r="S5" s="123"/>
      <c r="T5" s="116"/>
      <c r="U5" s="116"/>
      <c r="V5" s="116"/>
      <c r="W5" s="116"/>
      <c r="X5" s="116"/>
      <c r="Y5" s="116"/>
      <c r="Z5" s="116"/>
      <c r="AA5" s="116"/>
      <c r="AB5" s="116"/>
      <c r="AC5" s="116"/>
    </row>
    <row r="6" ht="18.75" customHeight="1">
      <c r="A6" s="194" t="str">
        <f>'Payroll Spreadsheet'!A6</f>
        <v/>
      </c>
      <c r="B6" s="195" t="str">
        <f>'Payroll Spreadsheet'!E6</f>
        <v/>
      </c>
      <c r="C6" s="196">
        <v>0.062</v>
      </c>
      <c r="D6" s="196">
        <v>0.0145</v>
      </c>
      <c r="E6" s="67"/>
      <c r="F6" s="197"/>
      <c r="G6" s="198">
        <f>'Payroll Spreadsheet'!AF6*C6</f>
        <v>0</v>
      </c>
      <c r="H6" s="198">
        <f>'Payroll Spreadsheet'!AF6*D6</f>
        <v>0</v>
      </c>
      <c r="I6" s="198">
        <f>'Payroll Spreadsheet'!AF6*E6</f>
        <v>0</v>
      </c>
      <c r="J6" s="199">
        <f>IF(F6=0,0,('Payroll Spreadsheet'!AD6*F6))</f>
        <v>0</v>
      </c>
      <c r="K6" s="200" t="str">
        <f>'Payroll Spreadsheet'!Z6</f>
        <v/>
      </c>
      <c r="L6" s="198">
        <f>'Payroll Spreadsheet'!AA6</f>
        <v>0</v>
      </c>
      <c r="M6" s="198">
        <f>SUM('Payroll Spreadsheet'!AB6+G6)</f>
        <v>0</v>
      </c>
      <c r="N6" s="198">
        <f>SUM('Payroll Spreadsheet'!AC6+H6)</f>
        <v>0</v>
      </c>
      <c r="O6" s="198">
        <f t="shared" ref="O6:P6" si="5">I6</f>
        <v>0</v>
      </c>
      <c r="P6" s="198">
        <f t="shared" si="5"/>
        <v>0</v>
      </c>
      <c r="Q6" s="201">
        <f t="shared" si="3"/>
        <v>0</v>
      </c>
      <c r="R6" s="202">
        <f t="shared" si="4"/>
        <v>0</v>
      </c>
      <c r="S6" s="123"/>
      <c r="T6" s="116"/>
      <c r="U6" s="116"/>
      <c r="V6" s="116"/>
      <c r="W6" s="116"/>
      <c r="X6" s="116"/>
      <c r="Y6" s="116"/>
      <c r="Z6" s="116"/>
      <c r="AA6" s="116"/>
      <c r="AB6" s="116"/>
      <c r="AC6" s="116"/>
    </row>
    <row r="7" ht="18.75" customHeight="1">
      <c r="A7" s="194" t="str">
        <f>'Payroll Spreadsheet'!A7</f>
        <v/>
      </c>
      <c r="B7" s="195" t="str">
        <f>'Payroll Spreadsheet'!E7</f>
        <v/>
      </c>
      <c r="C7" s="196">
        <v>0.062</v>
      </c>
      <c r="D7" s="196">
        <v>0.0145</v>
      </c>
      <c r="E7" s="83"/>
      <c r="F7" s="203"/>
      <c r="G7" s="198">
        <f>'Payroll Spreadsheet'!AF7*C7</f>
        <v>0</v>
      </c>
      <c r="H7" s="198">
        <f>'Payroll Spreadsheet'!AF7*D7</f>
        <v>0</v>
      </c>
      <c r="I7" s="198">
        <f>'Payroll Spreadsheet'!AF7*E7</f>
        <v>0</v>
      </c>
      <c r="J7" s="199">
        <f>IF(F7=0,0,('Payroll Spreadsheet'!AD7*F7))</f>
        <v>0</v>
      </c>
      <c r="K7" s="200" t="str">
        <f>'Payroll Spreadsheet'!Z7</f>
        <v/>
      </c>
      <c r="L7" s="198">
        <f>'Payroll Spreadsheet'!AA7</f>
        <v>0</v>
      </c>
      <c r="M7" s="198">
        <f>SUM('Payroll Spreadsheet'!AB7+G7)</f>
        <v>0</v>
      </c>
      <c r="N7" s="198">
        <f>SUM('Payroll Spreadsheet'!AC7+H7)</f>
        <v>0</v>
      </c>
      <c r="O7" s="198">
        <f t="shared" ref="O7:P7" si="6">I7</f>
        <v>0</v>
      </c>
      <c r="P7" s="198">
        <f t="shared" si="6"/>
        <v>0</v>
      </c>
      <c r="Q7" s="201">
        <f t="shared" si="3"/>
        <v>0</v>
      </c>
      <c r="R7" s="202">
        <f t="shared" si="4"/>
        <v>0</v>
      </c>
      <c r="S7" s="123"/>
      <c r="T7" s="116"/>
      <c r="U7" s="116"/>
      <c r="V7" s="116"/>
      <c r="W7" s="116"/>
      <c r="X7" s="116"/>
      <c r="Y7" s="116"/>
      <c r="Z7" s="116"/>
      <c r="AA7" s="116"/>
      <c r="AB7" s="116"/>
      <c r="AC7" s="116"/>
    </row>
    <row r="8" ht="18.75" customHeight="1">
      <c r="A8" s="194" t="str">
        <f>'Payroll Spreadsheet'!A8</f>
        <v/>
      </c>
      <c r="B8" s="195" t="str">
        <f>'Payroll Spreadsheet'!E8</f>
        <v/>
      </c>
      <c r="C8" s="196">
        <v>0.062</v>
      </c>
      <c r="D8" s="196">
        <v>0.0145</v>
      </c>
      <c r="E8" s="83"/>
      <c r="F8" s="203"/>
      <c r="G8" s="198">
        <f>'Payroll Spreadsheet'!AF8*C8</f>
        <v>0</v>
      </c>
      <c r="H8" s="198">
        <f>'Payroll Spreadsheet'!AF8*D8</f>
        <v>0</v>
      </c>
      <c r="I8" s="198">
        <f>'Payroll Spreadsheet'!AF8*E8</f>
        <v>0</v>
      </c>
      <c r="J8" s="199">
        <f>IF(F8=0,0,('Payroll Spreadsheet'!AD8*F8))</f>
        <v>0</v>
      </c>
      <c r="K8" s="200" t="str">
        <f>'Payroll Spreadsheet'!Z8</f>
        <v/>
      </c>
      <c r="L8" s="198">
        <f>'Payroll Spreadsheet'!AA8</f>
        <v>0</v>
      </c>
      <c r="M8" s="198">
        <f>SUM('Payroll Spreadsheet'!AB8+G8)</f>
        <v>0</v>
      </c>
      <c r="N8" s="198">
        <f>SUM('Payroll Spreadsheet'!AC8+H8)</f>
        <v>0</v>
      </c>
      <c r="O8" s="198">
        <f t="shared" ref="O8:P8" si="7">I8</f>
        <v>0</v>
      </c>
      <c r="P8" s="198">
        <f t="shared" si="7"/>
        <v>0</v>
      </c>
      <c r="Q8" s="201">
        <f t="shared" si="3"/>
        <v>0</v>
      </c>
      <c r="R8" s="202">
        <f t="shared" si="4"/>
        <v>0</v>
      </c>
      <c r="S8" s="123"/>
      <c r="T8" s="116"/>
      <c r="U8" s="116"/>
      <c r="V8" s="116"/>
      <c r="W8" s="116"/>
      <c r="X8" s="116"/>
      <c r="Y8" s="116"/>
      <c r="Z8" s="116"/>
      <c r="AA8" s="116"/>
      <c r="AB8" s="116"/>
      <c r="AC8" s="116"/>
    </row>
    <row r="9" ht="18.75" customHeight="1">
      <c r="A9" s="194" t="str">
        <f>'Payroll Spreadsheet'!A9</f>
        <v/>
      </c>
      <c r="B9" s="195" t="str">
        <f>'Payroll Spreadsheet'!E9</f>
        <v/>
      </c>
      <c r="C9" s="196">
        <v>0.062</v>
      </c>
      <c r="D9" s="196">
        <v>0.0145</v>
      </c>
      <c r="E9" s="83"/>
      <c r="F9" s="203"/>
      <c r="G9" s="198">
        <f>'Payroll Spreadsheet'!AF9*C9</f>
        <v>0</v>
      </c>
      <c r="H9" s="198">
        <f>'Payroll Spreadsheet'!AF9*D9</f>
        <v>0</v>
      </c>
      <c r="I9" s="198">
        <f>'Payroll Spreadsheet'!AF9*E9</f>
        <v>0</v>
      </c>
      <c r="J9" s="199">
        <f>IF(F9=0,0,('Payroll Spreadsheet'!AD9*F9))</f>
        <v>0</v>
      </c>
      <c r="K9" s="200" t="str">
        <f>'Payroll Spreadsheet'!Z9</f>
        <v/>
      </c>
      <c r="L9" s="198">
        <f>'Payroll Spreadsheet'!AA9</f>
        <v>0</v>
      </c>
      <c r="M9" s="198">
        <f>SUM('Payroll Spreadsheet'!AB9+G9)</f>
        <v>0</v>
      </c>
      <c r="N9" s="198">
        <f>SUM('Payroll Spreadsheet'!AC9+H9)</f>
        <v>0</v>
      </c>
      <c r="O9" s="198">
        <f t="shared" ref="O9:P9" si="8">I9</f>
        <v>0</v>
      </c>
      <c r="P9" s="198">
        <f t="shared" si="8"/>
        <v>0</v>
      </c>
      <c r="Q9" s="201">
        <f t="shared" si="3"/>
        <v>0</v>
      </c>
      <c r="R9" s="202">
        <f t="shared" si="4"/>
        <v>0</v>
      </c>
      <c r="S9" s="123"/>
      <c r="T9" s="116"/>
      <c r="U9" s="116"/>
      <c r="V9" s="116"/>
      <c r="W9" s="116"/>
      <c r="X9" s="116"/>
      <c r="Y9" s="116"/>
      <c r="Z9" s="116"/>
      <c r="AA9" s="116"/>
      <c r="AB9" s="116"/>
      <c r="AC9" s="116"/>
    </row>
    <row r="10" ht="18.75" customHeight="1">
      <c r="A10" s="194" t="str">
        <f>'Payroll Spreadsheet'!A10</f>
        <v/>
      </c>
      <c r="B10" s="195" t="str">
        <f>'Payroll Spreadsheet'!E10</f>
        <v/>
      </c>
      <c r="C10" s="196">
        <v>0.062</v>
      </c>
      <c r="D10" s="196">
        <v>0.0145</v>
      </c>
      <c r="E10" s="83"/>
      <c r="F10" s="203"/>
      <c r="G10" s="198">
        <f>'Payroll Spreadsheet'!AF10*C10</f>
        <v>0</v>
      </c>
      <c r="H10" s="198">
        <f>'Payroll Spreadsheet'!AF10*D10</f>
        <v>0</v>
      </c>
      <c r="I10" s="198">
        <f>'Payroll Spreadsheet'!AF10*E10</f>
        <v>0</v>
      </c>
      <c r="J10" s="199">
        <f>IF(F10=0,0,('Payroll Spreadsheet'!AD10*F10))</f>
        <v>0</v>
      </c>
      <c r="K10" s="200" t="str">
        <f>'Payroll Spreadsheet'!Z10</f>
        <v/>
      </c>
      <c r="L10" s="198">
        <f>'Payroll Spreadsheet'!AA10</f>
        <v>0</v>
      </c>
      <c r="M10" s="198">
        <f>SUM('Payroll Spreadsheet'!AB10+G10)</f>
        <v>0</v>
      </c>
      <c r="N10" s="198">
        <f>SUM('Payroll Spreadsheet'!AC10+H10)</f>
        <v>0</v>
      </c>
      <c r="O10" s="198">
        <f t="shared" ref="O10:P10" si="9">I10</f>
        <v>0</v>
      </c>
      <c r="P10" s="198">
        <f t="shared" si="9"/>
        <v>0</v>
      </c>
      <c r="Q10" s="201">
        <f t="shared" si="3"/>
        <v>0</v>
      </c>
      <c r="R10" s="202">
        <f t="shared" si="4"/>
        <v>0</v>
      </c>
      <c r="S10" s="123"/>
      <c r="T10" s="116"/>
      <c r="U10" s="116"/>
      <c r="V10" s="116"/>
      <c r="W10" s="116"/>
      <c r="X10" s="116"/>
      <c r="Y10" s="116"/>
      <c r="Z10" s="116"/>
      <c r="AA10" s="116"/>
      <c r="AB10" s="116"/>
      <c r="AC10" s="116"/>
    </row>
    <row r="11" ht="18.75" customHeight="1">
      <c r="A11" s="194" t="str">
        <f>'Payroll Spreadsheet'!A11</f>
        <v/>
      </c>
      <c r="B11" s="195" t="str">
        <f>'Payroll Spreadsheet'!E11</f>
        <v/>
      </c>
      <c r="C11" s="196">
        <v>0.062</v>
      </c>
      <c r="D11" s="196">
        <v>0.0145</v>
      </c>
      <c r="E11" s="83"/>
      <c r="F11" s="203"/>
      <c r="G11" s="198">
        <f>'Payroll Spreadsheet'!AF11*C11</f>
        <v>0</v>
      </c>
      <c r="H11" s="198">
        <f>'Payroll Spreadsheet'!AF11*D11</f>
        <v>0</v>
      </c>
      <c r="I11" s="198">
        <f>'Payroll Spreadsheet'!AF11*E11</f>
        <v>0</v>
      </c>
      <c r="J11" s="199">
        <f>IF(F11=0,0,('Payroll Spreadsheet'!AD11*F11))</f>
        <v>0</v>
      </c>
      <c r="K11" s="200" t="str">
        <f>'Payroll Spreadsheet'!Z11</f>
        <v/>
      </c>
      <c r="L11" s="198">
        <f>'Payroll Spreadsheet'!AA11</f>
        <v>0</v>
      </c>
      <c r="M11" s="198">
        <f>SUM('Payroll Spreadsheet'!AB11+G11)</f>
        <v>0</v>
      </c>
      <c r="N11" s="198">
        <f>SUM('Payroll Spreadsheet'!AC11+H11)</f>
        <v>0</v>
      </c>
      <c r="O11" s="198">
        <f t="shared" ref="O11:P11" si="10">I11</f>
        <v>0</v>
      </c>
      <c r="P11" s="198">
        <f t="shared" si="10"/>
        <v>0</v>
      </c>
      <c r="Q11" s="201">
        <f t="shared" si="3"/>
        <v>0</v>
      </c>
      <c r="R11" s="202">
        <f t="shared" si="4"/>
        <v>0</v>
      </c>
      <c r="S11" s="123"/>
      <c r="T11" s="116"/>
      <c r="U11" s="116"/>
      <c r="V11" s="116"/>
      <c r="W11" s="116"/>
      <c r="X11" s="116"/>
      <c r="Y11" s="116"/>
      <c r="Z11" s="116"/>
      <c r="AA11" s="116"/>
      <c r="AB11" s="116"/>
      <c r="AC11" s="116"/>
    </row>
    <row r="12" ht="18.75" customHeight="1">
      <c r="A12" s="204"/>
      <c r="B12" s="195" t="str">
        <f>'Payroll Spreadsheet'!E13</f>
        <v/>
      </c>
      <c r="C12" s="196">
        <v>0.062</v>
      </c>
      <c r="D12" s="196">
        <v>0.0145</v>
      </c>
      <c r="E12" s="83"/>
      <c r="F12" s="203"/>
      <c r="G12" s="198">
        <f>'Payroll Spreadsheet'!AF13*C12</f>
        <v>0</v>
      </c>
      <c r="H12" s="198">
        <f>'Payroll Spreadsheet'!AF13*D12</f>
        <v>0</v>
      </c>
      <c r="I12" s="198">
        <f>'Payroll Spreadsheet'!AF12*E12</f>
        <v>0</v>
      </c>
      <c r="J12" s="199">
        <f>IF(F12=0,0,('Payroll Spreadsheet'!AD12*F12))</f>
        <v>0</v>
      </c>
      <c r="K12" s="200" t="str">
        <f>'Payroll Spreadsheet'!Z12</f>
        <v/>
      </c>
      <c r="L12" s="198">
        <f>'Payroll Spreadsheet'!AA12</f>
        <v>0</v>
      </c>
      <c r="M12" s="198">
        <f>SUM('Payroll Spreadsheet'!AB12+G12)</f>
        <v>0</v>
      </c>
      <c r="N12" s="198">
        <f>SUM('Payroll Spreadsheet'!AC12+H12)</f>
        <v>0</v>
      </c>
      <c r="O12" s="198">
        <f t="shared" ref="O12:P12" si="11">I12</f>
        <v>0</v>
      </c>
      <c r="P12" s="198">
        <f t="shared" si="11"/>
        <v>0</v>
      </c>
      <c r="Q12" s="201">
        <f t="shared" si="3"/>
        <v>0</v>
      </c>
      <c r="R12" s="202">
        <f t="shared" si="4"/>
        <v>0</v>
      </c>
      <c r="S12" s="123"/>
      <c r="T12" s="116"/>
      <c r="U12" s="116"/>
      <c r="V12" s="116"/>
      <c r="W12" s="116"/>
      <c r="X12" s="116"/>
      <c r="Y12" s="116"/>
      <c r="Z12" s="116"/>
      <c r="AA12" s="116"/>
      <c r="AB12" s="116"/>
      <c r="AC12" s="116"/>
    </row>
    <row r="13" ht="18.75" customHeight="1">
      <c r="A13" s="194" t="str">
        <f>'Payroll Spreadsheet'!A13</f>
        <v/>
      </c>
      <c r="B13" s="195" t="str">
        <f>'Payroll Spreadsheet'!E14</f>
        <v/>
      </c>
      <c r="C13" s="196">
        <v>0.062</v>
      </c>
      <c r="D13" s="196">
        <v>0.0145</v>
      </c>
      <c r="E13" s="83"/>
      <c r="F13" s="203"/>
      <c r="G13" s="198">
        <f>'Payroll Spreadsheet'!AF14*C13</f>
        <v>0</v>
      </c>
      <c r="H13" s="198">
        <f>'Payroll Spreadsheet'!AF14*D13</f>
        <v>0</v>
      </c>
      <c r="I13" s="198">
        <f>'Payroll Spreadsheet'!AF13*E13</f>
        <v>0</v>
      </c>
      <c r="J13" s="199">
        <f>IF(F13=0,0,('Payroll Spreadsheet'!AD13*F13))</f>
        <v>0</v>
      </c>
      <c r="K13" s="200" t="str">
        <f>'Payroll Spreadsheet'!Z13</f>
        <v/>
      </c>
      <c r="L13" s="198">
        <f>'Payroll Spreadsheet'!AA13</f>
        <v>0</v>
      </c>
      <c r="M13" s="198">
        <f>SUM('Payroll Spreadsheet'!AB13+G13)</f>
        <v>0</v>
      </c>
      <c r="N13" s="198">
        <f>SUM('Payroll Spreadsheet'!AC13+H13)</f>
        <v>0</v>
      </c>
      <c r="O13" s="198">
        <f t="shared" ref="O13:P13" si="12">I13</f>
        <v>0</v>
      </c>
      <c r="P13" s="198">
        <f t="shared" si="12"/>
        <v>0</v>
      </c>
      <c r="Q13" s="201">
        <f t="shared" si="3"/>
        <v>0</v>
      </c>
      <c r="R13" s="202">
        <f t="shared" si="4"/>
        <v>0</v>
      </c>
      <c r="S13" s="123"/>
      <c r="T13" s="116"/>
      <c r="U13" s="116"/>
      <c r="V13" s="116"/>
      <c r="W13" s="116"/>
      <c r="X13" s="116"/>
      <c r="Y13" s="116"/>
      <c r="Z13" s="116"/>
      <c r="AA13" s="116"/>
      <c r="AB13" s="116"/>
      <c r="AC13" s="116"/>
    </row>
    <row r="14" ht="18.75" customHeight="1">
      <c r="A14" s="205" t="str">
        <f>'Payroll Spreadsheet'!A14</f>
        <v/>
      </c>
      <c r="B14" s="206" t="str">
        <f>'Payroll Spreadsheet'!E15</f>
        <v/>
      </c>
      <c r="C14" s="207">
        <v>0.062</v>
      </c>
      <c r="D14" s="207">
        <v>0.0145</v>
      </c>
      <c r="E14" s="208"/>
      <c r="F14" s="209"/>
      <c r="G14" s="210">
        <f>'Payroll Spreadsheet'!AF15*C14</f>
        <v>0</v>
      </c>
      <c r="H14" s="210">
        <f>'Payroll Spreadsheet'!AF15*D14</f>
        <v>0</v>
      </c>
      <c r="I14" s="210">
        <f>'Payroll Spreadsheet'!AF14*E14</f>
        <v>0</v>
      </c>
      <c r="J14" s="211">
        <f>IF(F14=0,0,('Payroll Spreadsheet'!AD14*F14))</f>
        <v>0</v>
      </c>
      <c r="K14" s="212" t="str">
        <f>'Payroll Spreadsheet'!Z14</f>
        <v/>
      </c>
      <c r="L14" s="213">
        <f>'Payroll Spreadsheet'!AA14</f>
        <v>0</v>
      </c>
      <c r="M14" s="210">
        <f>SUM('Payroll Spreadsheet'!AB14+G14)</f>
        <v>0</v>
      </c>
      <c r="N14" s="210">
        <f>SUM('Payroll Spreadsheet'!AC14+H14)</f>
        <v>0</v>
      </c>
      <c r="O14" s="210">
        <f t="shared" ref="O14:P14" si="13">I14</f>
        <v>0</v>
      </c>
      <c r="P14" s="210">
        <f t="shared" si="13"/>
        <v>0</v>
      </c>
      <c r="Q14" s="214">
        <f t="shared" si="3"/>
        <v>0</v>
      </c>
      <c r="R14" s="215">
        <f t="shared" si="4"/>
        <v>0</v>
      </c>
      <c r="S14" s="123"/>
      <c r="T14" s="116"/>
      <c r="U14" s="116"/>
      <c r="V14" s="116"/>
      <c r="W14" s="116"/>
      <c r="X14" s="116"/>
      <c r="Y14" s="116"/>
      <c r="Z14" s="116"/>
      <c r="AA14" s="116"/>
      <c r="AB14" s="116"/>
      <c r="AC14" s="116"/>
    </row>
    <row r="15">
      <c r="A15" s="108"/>
      <c r="B15" s="109"/>
      <c r="C15" s="109"/>
      <c r="D15" s="109"/>
      <c r="E15" s="109"/>
      <c r="F15" s="109"/>
      <c r="G15" s="109"/>
      <c r="H15" s="109"/>
      <c r="I15" s="109"/>
      <c r="J15" s="109"/>
      <c r="K15" s="109"/>
      <c r="L15" s="216" t="str">
        <f>'Payroll Spreadsheet'!AA16</f>
        <v/>
      </c>
      <c r="M15" s="109"/>
      <c r="N15" s="109"/>
      <c r="O15" s="109"/>
      <c r="P15" s="109"/>
      <c r="Q15" s="109"/>
      <c r="R15" s="109"/>
      <c r="S15" s="116"/>
      <c r="T15" s="116"/>
      <c r="U15" s="116"/>
      <c r="V15" s="116"/>
      <c r="W15" s="116"/>
      <c r="X15" s="116"/>
      <c r="Y15" s="116"/>
      <c r="Z15" s="116"/>
      <c r="AA15" s="116"/>
      <c r="AB15" s="116"/>
      <c r="AC15" s="116"/>
    </row>
    <row r="16">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row>
    <row r="17">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row>
    <row r="18">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row>
    <row r="19">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row>
    <row r="20">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row>
    <row r="2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row>
    <row r="22">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row>
    <row r="23">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row>
    <row r="24">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row>
    <row r="25">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row>
    <row r="26">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row>
    <row r="27">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row>
    <row r="28">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row>
    <row r="29">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row>
    <row r="30">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row>
    <row r="3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row>
    <row r="3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row>
    <row r="33">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row>
    <row r="34">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row>
    <row r="3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row>
    <row r="37">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row>
    <row r="38">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row>
    <row r="39">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row>
    <row r="40">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row>
    <row r="4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row>
    <row r="4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row>
    <row r="43">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row>
    <row r="44">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row>
    <row r="4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row>
    <row r="46">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row>
    <row r="47">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row>
    <row r="48">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row>
    <row r="49">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row>
    <row r="50">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row>
    <row r="5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row>
    <row r="5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row>
    <row r="53">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row>
    <row r="54">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row>
    <row r="55">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row>
    <row r="56">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row>
    <row r="57">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row>
    <row r="58">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row>
    <row r="59">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row>
    <row r="60">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row>
    <row r="6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row>
    <row r="6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row>
    <row r="63">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row>
    <row r="64">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row>
    <row r="65">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row r="66">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row>
    <row r="67">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row>
    <row r="69">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row>
    <row r="70">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row>
    <row r="7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row>
    <row r="7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row>
    <row r="73">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row>
    <row r="74">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row>
    <row r="75">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row>
    <row r="76">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row>
    <row r="77">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row>
    <row r="78">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row>
    <row r="79">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row>
    <row r="80">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row>
    <row r="8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row>
    <row r="8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row>
    <row r="83">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row>
    <row r="84">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row>
    <row r="85">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row>
    <row r="86">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row>
    <row r="87">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row>
    <row r="88">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row>
    <row r="89">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row>
    <row r="90">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row>
    <row r="9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row>
    <row r="9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row>
    <row r="93">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row>
    <row r="94">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row>
    <row r="95">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row>
    <row r="96">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row>
    <row r="97">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row>
    <row r="98">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row>
    <row r="99">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row>
    <row r="100">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row>
    <row r="101">
      <c r="S101" s="123"/>
      <c r="T101" s="116"/>
      <c r="U101" s="116"/>
      <c r="V101" s="116"/>
      <c r="W101" s="116"/>
      <c r="X101" s="116"/>
      <c r="Y101" s="116"/>
      <c r="Z101" s="116"/>
      <c r="AA101" s="116"/>
      <c r="AB101" s="116"/>
      <c r="AC101" s="116"/>
    </row>
    <row r="102">
      <c r="S102" s="123"/>
      <c r="T102" s="116"/>
      <c r="U102" s="116"/>
      <c r="V102" s="116"/>
      <c r="W102" s="116"/>
      <c r="X102" s="116"/>
      <c r="Y102" s="116"/>
      <c r="Z102" s="116"/>
      <c r="AA102" s="116"/>
      <c r="AB102" s="116"/>
      <c r="AC102" s="116"/>
    </row>
    <row r="103">
      <c r="S103" s="123"/>
      <c r="T103" s="116"/>
      <c r="U103" s="116"/>
      <c r="V103" s="116"/>
      <c r="W103" s="116"/>
      <c r="X103" s="116"/>
      <c r="Y103" s="116"/>
      <c r="Z103" s="116"/>
      <c r="AA103" s="116"/>
      <c r="AB103" s="116"/>
      <c r="AC103" s="116"/>
    </row>
    <row r="104">
      <c r="S104" s="123"/>
      <c r="T104" s="116"/>
      <c r="U104" s="116"/>
      <c r="V104" s="116"/>
      <c r="W104" s="116"/>
      <c r="X104" s="116"/>
      <c r="Y104" s="116"/>
      <c r="Z104" s="116"/>
      <c r="AA104" s="116"/>
      <c r="AB104" s="116"/>
      <c r="AC104" s="116"/>
    </row>
    <row r="105">
      <c r="S105" s="123"/>
      <c r="T105" s="116"/>
      <c r="U105" s="116"/>
      <c r="V105" s="116"/>
      <c r="W105" s="116"/>
      <c r="X105" s="116"/>
      <c r="Y105" s="116"/>
      <c r="Z105" s="116"/>
      <c r="AA105" s="116"/>
      <c r="AB105" s="116"/>
      <c r="AC105" s="116"/>
    </row>
    <row r="106">
      <c r="S106" s="123"/>
      <c r="T106" s="116"/>
      <c r="U106" s="116"/>
      <c r="V106" s="116"/>
      <c r="W106" s="116"/>
      <c r="X106" s="116"/>
      <c r="Y106" s="116"/>
      <c r="Z106" s="116"/>
      <c r="AA106" s="116"/>
      <c r="AB106" s="116"/>
      <c r="AC106" s="116"/>
    </row>
    <row r="107">
      <c r="S107" s="123"/>
      <c r="T107" s="116"/>
      <c r="U107" s="116"/>
      <c r="V107" s="116"/>
      <c r="W107" s="116"/>
      <c r="X107" s="116"/>
      <c r="Y107" s="116"/>
      <c r="Z107" s="116"/>
      <c r="AA107" s="116"/>
      <c r="AB107" s="116"/>
      <c r="AC107" s="116"/>
    </row>
    <row r="108">
      <c r="S108" s="123"/>
      <c r="T108" s="116"/>
      <c r="U108" s="116"/>
      <c r="V108" s="116"/>
      <c r="W108" s="116"/>
      <c r="X108" s="116"/>
      <c r="Y108" s="116"/>
      <c r="Z108" s="116"/>
      <c r="AA108" s="116"/>
      <c r="AB108" s="116"/>
      <c r="AC108" s="116"/>
    </row>
    <row r="109">
      <c r="S109" s="123"/>
      <c r="T109" s="116"/>
      <c r="U109" s="116"/>
      <c r="V109" s="116"/>
      <c r="W109" s="116"/>
      <c r="X109" s="116"/>
      <c r="Y109" s="116"/>
      <c r="Z109" s="116"/>
      <c r="AA109" s="116"/>
      <c r="AB109" s="116"/>
      <c r="AC109" s="116"/>
    </row>
    <row r="110">
      <c r="S110" s="123"/>
      <c r="T110" s="116"/>
      <c r="U110" s="116"/>
      <c r="V110" s="116"/>
      <c r="W110" s="116"/>
      <c r="X110" s="116"/>
      <c r="Y110" s="116"/>
      <c r="Z110" s="116"/>
      <c r="AA110" s="116"/>
      <c r="AB110" s="116"/>
      <c r="AC110" s="116"/>
    </row>
    <row r="111">
      <c r="S111" s="123"/>
      <c r="T111" s="116"/>
      <c r="U111" s="116"/>
      <c r="V111" s="116"/>
      <c r="W111" s="116"/>
      <c r="X111" s="116"/>
      <c r="Y111" s="116"/>
      <c r="Z111" s="116"/>
      <c r="AA111" s="116"/>
      <c r="AB111" s="116"/>
      <c r="AC111" s="116"/>
    </row>
    <row r="112">
      <c r="S112" s="123"/>
      <c r="T112" s="116"/>
      <c r="U112" s="116"/>
      <c r="V112" s="116"/>
      <c r="W112" s="116"/>
      <c r="X112" s="116"/>
      <c r="Y112" s="116"/>
      <c r="Z112" s="116"/>
      <c r="AA112" s="116"/>
      <c r="AB112" s="116"/>
      <c r="AC112" s="116"/>
    </row>
    <row r="113">
      <c r="S113" s="123"/>
      <c r="T113" s="116"/>
      <c r="U113" s="116"/>
      <c r="V113" s="116"/>
      <c r="W113" s="116"/>
      <c r="X113" s="116"/>
      <c r="Y113" s="116"/>
      <c r="Z113" s="116"/>
      <c r="AA113" s="116"/>
      <c r="AB113" s="116"/>
      <c r="AC113" s="116"/>
    </row>
    <row r="114">
      <c r="S114" s="123"/>
      <c r="T114" s="116"/>
      <c r="U114" s="116"/>
      <c r="V114" s="116"/>
      <c r="W114" s="116"/>
      <c r="X114" s="116"/>
      <c r="Y114" s="116"/>
      <c r="Z114" s="116"/>
      <c r="AA114" s="116"/>
      <c r="AB114" s="116"/>
      <c r="AC114" s="116"/>
    </row>
    <row r="115">
      <c r="S115" s="123"/>
      <c r="T115" s="116"/>
      <c r="U115" s="116"/>
      <c r="V115" s="116"/>
      <c r="W115" s="116"/>
      <c r="X115" s="116"/>
      <c r="Y115" s="116"/>
      <c r="Z115" s="116"/>
      <c r="AA115" s="116"/>
      <c r="AB115" s="116"/>
      <c r="AC115" s="116"/>
    </row>
    <row r="116">
      <c r="S116" s="123"/>
      <c r="T116" s="116"/>
      <c r="U116" s="116"/>
      <c r="V116" s="116"/>
      <c r="W116" s="116"/>
      <c r="X116" s="116"/>
      <c r="Y116" s="116"/>
      <c r="Z116" s="116"/>
      <c r="AA116" s="116"/>
      <c r="AB116" s="116"/>
      <c r="AC116" s="116"/>
    </row>
    <row r="117">
      <c r="S117" s="123"/>
      <c r="T117" s="116"/>
      <c r="U117" s="116"/>
      <c r="V117" s="116"/>
      <c r="W117" s="116"/>
      <c r="X117" s="116"/>
      <c r="Y117" s="116"/>
      <c r="Z117" s="116"/>
      <c r="AA117" s="116"/>
      <c r="AB117" s="116"/>
      <c r="AC117" s="116"/>
    </row>
    <row r="118">
      <c r="S118" s="123"/>
      <c r="T118" s="116"/>
      <c r="U118" s="116"/>
      <c r="V118" s="116"/>
      <c r="W118" s="116"/>
      <c r="X118" s="116"/>
      <c r="Y118" s="116"/>
      <c r="Z118" s="116"/>
      <c r="AA118" s="116"/>
      <c r="AB118" s="116"/>
      <c r="AC118" s="116"/>
    </row>
    <row r="119">
      <c r="S119" s="123"/>
      <c r="T119" s="116"/>
      <c r="U119" s="116"/>
      <c r="V119" s="116"/>
      <c r="W119" s="116"/>
      <c r="X119" s="116"/>
      <c r="Y119" s="116"/>
      <c r="Z119" s="116"/>
      <c r="AA119" s="116"/>
      <c r="AB119" s="116"/>
      <c r="AC119" s="116"/>
    </row>
    <row r="120">
      <c r="S120" s="123"/>
      <c r="T120" s="116"/>
      <c r="U120" s="116"/>
      <c r="V120" s="116"/>
      <c r="W120" s="116"/>
      <c r="X120" s="116"/>
      <c r="Y120" s="116"/>
      <c r="Z120" s="116"/>
      <c r="AA120" s="116"/>
      <c r="AB120" s="116"/>
      <c r="AC120" s="116"/>
    </row>
    <row r="121">
      <c r="S121" s="123"/>
      <c r="T121" s="116"/>
      <c r="U121" s="116"/>
      <c r="V121" s="116"/>
      <c r="W121" s="116"/>
      <c r="X121" s="116"/>
      <c r="Y121" s="116"/>
      <c r="Z121" s="116"/>
      <c r="AA121" s="116"/>
      <c r="AB121" s="116"/>
      <c r="AC121" s="116"/>
    </row>
    <row r="122">
      <c r="S122" s="123"/>
      <c r="T122" s="116"/>
      <c r="U122" s="116"/>
      <c r="V122" s="116"/>
      <c r="W122" s="116"/>
      <c r="X122" s="116"/>
      <c r="Y122" s="116"/>
      <c r="Z122" s="116"/>
      <c r="AA122" s="116"/>
      <c r="AB122" s="116"/>
      <c r="AC122" s="116"/>
    </row>
    <row r="123">
      <c r="S123" s="123"/>
      <c r="T123" s="116"/>
      <c r="U123" s="116"/>
      <c r="V123" s="116"/>
      <c r="W123" s="116"/>
      <c r="X123" s="116"/>
      <c r="Y123" s="116"/>
      <c r="Z123" s="116"/>
      <c r="AA123" s="116"/>
      <c r="AB123" s="116"/>
      <c r="AC123" s="116"/>
    </row>
    <row r="124">
      <c r="S124" s="123"/>
      <c r="T124" s="116"/>
      <c r="U124" s="116"/>
      <c r="V124" s="116"/>
      <c r="W124" s="116"/>
      <c r="X124" s="116"/>
      <c r="Y124" s="116"/>
      <c r="Z124" s="116"/>
      <c r="AA124" s="116"/>
      <c r="AB124" s="116"/>
      <c r="AC124" s="116"/>
    </row>
    <row r="125">
      <c r="S125" s="123"/>
      <c r="T125" s="116"/>
      <c r="U125" s="116"/>
      <c r="V125" s="116"/>
      <c r="W125" s="116"/>
      <c r="X125" s="116"/>
      <c r="Y125" s="116"/>
      <c r="Z125" s="116"/>
      <c r="AA125" s="116"/>
      <c r="AB125" s="116"/>
      <c r="AC125" s="116"/>
    </row>
    <row r="126">
      <c r="S126" s="123"/>
      <c r="T126" s="116"/>
      <c r="U126" s="116"/>
      <c r="V126" s="116"/>
      <c r="W126" s="116"/>
      <c r="X126" s="116"/>
      <c r="Y126" s="116"/>
      <c r="Z126" s="116"/>
      <c r="AA126" s="116"/>
      <c r="AB126" s="116"/>
      <c r="AC126" s="116"/>
    </row>
    <row r="127">
      <c r="S127" s="123"/>
      <c r="T127" s="116"/>
      <c r="U127" s="116"/>
      <c r="V127" s="116"/>
      <c r="W127" s="116"/>
      <c r="X127" s="116"/>
      <c r="Y127" s="116"/>
      <c r="Z127" s="116"/>
      <c r="AA127" s="116"/>
      <c r="AB127" s="116"/>
      <c r="AC127" s="116"/>
    </row>
    <row r="128">
      <c r="S128" s="123"/>
      <c r="T128" s="116"/>
      <c r="U128" s="116"/>
      <c r="V128" s="116"/>
      <c r="W128" s="116"/>
      <c r="X128" s="116"/>
      <c r="Y128" s="116"/>
      <c r="Z128" s="116"/>
      <c r="AA128" s="116"/>
      <c r="AB128" s="116"/>
      <c r="AC128" s="116"/>
    </row>
    <row r="129">
      <c r="S129" s="123"/>
      <c r="T129" s="116"/>
      <c r="U129" s="116"/>
      <c r="V129" s="116"/>
      <c r="W129" s="116"/>
      <c r="X129" s="116"/>
      <c r="Y129" s="116"/>
      <c r="Z129" s="116"/>
      <c r="AA129" s="116"/>
      <c r="AB129" s="116"/>
      <c r="AC129" s="116"/>
    </row>
    <row r="130">
      <c r="S130" s="123"/>
      <c r="T130" s="116"/>
      <c r="U130" s="116"/>
      <c r="V130" s="116"/>
      <c r="W130" s="116"/>
      <c r="X130" s="116"/>
      <c r="Y130" s="116"/>
      <c r="Z130" s="116"/>
      <c r="AA130" s="116"/>
      <c r="AB130" s="116"/>
      <c r="AC130" s="116"/>
    </row>
    <row r="131">
      <c r="S131" s="123"/>
      <c r="T131" s="116"/>
      <c r="U131" s="116"/>
      <c r="V131" s="116"/>
      <c r="W131" s="116"/>
      <c r="X131" s="116"/>
      <c r="Y131" s="116"/>
      <c r="Z131" s="116"/>
      <c r="AA131" s="116"/>
      <c r="AB131" s="116"/>
      <c r="AC131" s="116"/>
    </row>
    <row r="132">
      <c r="S132" s="123"/>
      <c r="T132" s="116"/>
      <c r="U132" s="116"/>
      <c r="V132" s="116"/>
      <c r="W132" s="116"/>
      <c r="X132" s="116"/>
      <c r="Y132" s="116"/>
      <c r="Z132" s="116"/>
      <c r="AA132" s="116"/>
      <c r="AB132" s="116"/>
      <c r="AC132" s="116"/>
    </row>
    <row r="133">
      <c r="S133" s="123"/>
      <c r="T133" s="116"/>
      <c r="U133" s="116"/>
      <c r="V133" s="116"/>
      <c r="W133" s="116"/>
      <c r="X133" s="116"/>
      <c r="Y133" s="116"/>
      <c r="Z133" s="116"/>
      <c r="AA133" s="116"/>
      <c r="AB133" s="116"/>
      <c r="AC133" s="116"/>
    </row>
    <row r="134">
      <c r="S134" s="123"/>
      <c r="T134" s="116"/>
      <c r="U134" s="116"/>
      <c r="V134" s="116"/>
      <c r="W134" s="116"/>
      <c r="X134" s="116"/>
      <c r="Y134" s="116"/>
      <c r="Z134" s="116"/>
      <c r="AA134" s="116"/>
      <c r="AB134" s="116"/>
      <c r="AC134" s="116"/>
    </row>
    <row r="135">
      <c r="S135" s="123"/>
      <c r="T135" s="116"/>
      <c r="U135" s="116"/>
      <c r="V135" s="116"/>
      <c r="W135" s="116"/>
      <c r="X135" s="116"/>
      <c r="Y135" s="116"/>
      <c r="Z135" s="116"/>
      <c r="AA135" s="116"/>
      <c r="AB135" s="116"/>
      <c r="AC135" s="116"/>
    </row>
    <row r="136">
      <c r="S136" s="123"/>
      <c r="T136" s="116"/>
      <c r="U136" s="116"/>
      <c r="V136" s="116"/>
      <c r="W136" s="116"/>
      <c r="X136" s="116"/>
      <c r="Y136" s="116"/>
      <c r="Z136" s="116"/>
      <c r="AA136" s="116"/>
      <c r="AB136" s="116"/>
      <c r="AC136" s="116"/>
    </row>
    <row r="137">
      <c r="S137" s="123"/>
      <c r="T137" s="116"/>
      <c r="U137" s="116"/>
      <c r="V137" s="116"/>
      <c r="W137" s="116"/>
      <c r="X137" s="116"/>
      <c r="Y137" s="116"/>
      <c r="Z137" s="116"/>
      <c r="AA137" s="116"/>
      <c r="AB137" s="116"/>
      <c r="AC137" s="116"/>
    </row>
    <row r="138">
      <c r="S138" s="123"/>
      <c r="T138" s="116"/>
      <c r="U138" s="116"/>
      <c r="V138" s="116"/>
      <c r="W138" s="116"/>
      <c r="X138" s="116"/>
      <c r="Y138" s="116"/>
      <c r="Z138" s="116"/>
      <c r="AA138" s="116"/>
      <c r="AB138" s="116"/>
      <c r="AC138" s="116"/>
    </row>
    <row r="139">
      <c r="S139" s="123"/>
      <c r="T139" s="116"/>
      <c r="U139" s="116"/>
      <c r="V139" s="116"/>
      <c r="W139" s="116"/>
      <c r="X139" s="116"/>
      <c r="Y139" s="116"/>
      <c r="Z139" s="116"/>
      <c r="AA139" s="116"/>
      <c r="AB139" s="116"/>
      <c r="AC139" s="116"/>
    </row>
    <row r="140">
      <c r="S140" s="123"/>
      <c r="T140" s="116"/>
      <c r="U140" s="116"/>
      <c r="V140" s="116"/>
      <c r="W140" s="116"/>
      <c r="X140" s="116"/>
      <c r="Y140" s="116"/>
      <c r="Z140" s="116"/>
      <c r="AA140" s="116"/>
      <c r="AB140" s="116"/>
      <c r="AC140" s="116"/>
    </row>
    <row r="141">
      <c r="S141" s="123"/>
      <c r="T141" s="116"/>
      <c r="U141" s="116"/>
      <c r="V141" s="116"/>
      <c r="W141" s="116"/>
      <c r="X141" s="116"/>
      <c r="Y141" s="116"/>
      <c r="Z141" s="116"/>
      <c r="AA141" s="116"/>
      <c r="AB141" s="116"/>
      <c r="AC141" s="116"/>
    </row>
    <row r="142">
      <c r="S142" s="123"/>
      <c r="T142" s="116"/>
      <c r="U142" s="116"/>
      <c r="V142" s="116"/>
      <c r="W142" s="116"/>
      <c r="X142" s="116"/>
      <c r="Y142" s="116"/>
      <c r="Z142" s="116"/>
      <c r="AA142" s="116"/>
      <c r="AB142" s="116"/>
      <c r="AC142" s="116"/>
    </row>
    <row r="143">
      <c r="S143" s="123"/>
      <c r="T143" s="116"/>
      <c r="U143" s="116"/>
      <c r="V143" s="116"/>
      <c r="W143" s="116"/>
      <c r="X143" s="116"/>
      <c r="Y143" s="116"/>
      <c r="Z143" s="116"/>
      <c r="AA143" s="116"/>
      <c r="AB143" s="116"/>
      <c r="AC143" s="116"/>
    </row>
    <row r="144">
      <c r="S144" s="123"/>
      <c r="T144" s="116"/>
      <c r="U144" s="116"/>
      <c r="V144" s="116"/>
      <c r="W144" s="116"/>
      <c r="X144" s="116"/>
      <c r="Y144" s="116"/>
      <c r="Z144" s="116"/>
      <c r="AA144" s="116"/>
      <c r="AB144" s="116"/>
      <c r="AC144" s="116"/>
    </row>
    <row r="145">
      <c r="S145" s="123"/>
      <c r="T145" s="116"/>
      <c r="U145" s="116"/>
      <c r="V145" s="116"/>
      <c r="W145" s="116"/>
      <c r="X145" s="116"/>
      <c r="Y145" s="116"/>
      <c r="Z145" s="116"/>
      <c r="AA145" s="116"/>
      <c r="AB145" s="116"/>
      <c r="AC145" s="116"/>
    </row>
    <row r="146">
      <c r="S146" s="123"/>
      <c r="T146" s="116"/>
      <c r="U146" s="116"/>
      <c r="V146" s="116"/>
      <c r="W146" s="116"/>
      <c r="X146" s="116"/>
      <c r="Y146" s="116"/>
      <c r="Z146" s="116"/>
      <c r="AA146" s="116"/>
      <c r="AB146" s="116"/>
      <c r="AC146" s="116"/>
    </row>
    <row r="147">
      <c r="S147" s="123"/>
      <c r="T147" s="116"/>
      <c r="U147" s="116"/>
      <c r="V147" s="116"/>
      <c r="W147" s="116"/>
      <c r="X147" s="116"/>
      <c r="Y147" s="116"/>
      <c r="Z147" s="116"/>
      <c r="AA147" s="116"/>
      <c r="AB147" s="116"/>
      <c r="AC147" s="116"/>
    </row>
    <row r="148">
      <c r="S148" s="123"/>
      <c r="T148" s="116"/>
      <c r="U148" s="116"/>
      <c r="V148" s="116"/>
      <c r="W148" s="116"/>
      <c r="X148" s="116"/>
      <c r="Y148" s="116"/>
      <c r="Z148" s="116"/>
      <c r="AA148" s="116"/>
      <c r="AB148" s="116"/>
      <c r="AC148" s="116"/>
    </row>
    <row r="149">
      <c r="S149" s="123"/>
      <c r="T149" s="116"/>
      <c r="U149" s="116"/>
      <c r="V149" s="116"/>
      <c r="W149" s="116"/>
      <c r="X149" s="116"/>
      <c r="Y149" s="116"/>
      <c r="Z149" s="116"/>
      <c r="AA149" s="116"/>
      <c r="AB149" s="116"/>
      <c r="AC149" s="116"/>
    </row>
    <row r="150">
      <c r="S150" s="123"/>
      <c r="T150" s="116"/>
      <c r="U150" s="116"/>
      <c r="V150" s="116"/>
      <c r="W150" s="116"/>
      <c r="X150" s="116"/>
      <c r="Y150" s="116"/>
      <c r="Z150" s="116"/>
      <c r="AA150" s="116"/>
      <c r="AB150" s="116"/>
      <c r="AC150" s="116"/>
    </row>
    <row r="151">
      <c r="S151" s="123"/>
      <c r="T151" s="116"/>
      <c r="U151" s="116"/>
      <c r="V151" s="116"/>
      <c r="W151" s="116"/>
      <c r="X151" s="116"/>
      <c r="Y151" s="116"/>
      <c r="Z151" s="116"/>
      <c r="AA151" s="116"/>
      <c r="AB151" s="116"/>
      <c r="AC151" s="116"/>
    </row>
    <row r="152">
      <c r="S152" s="123"/>
      <c r="T152" s="116"/>
      <c r="U152" s="116"/>
      <c r="V152" s="116"/>
      <c r="W152" s="116"/>
      <c r="X152" s="116"/>
      <c r="Y152" s="116"/>
      <c r="Z152" s="116"/>
      <c r="AA152" s="116"/>
      <c r="AB152" s="116"/>
      <c r="AC152" s="116"/>
    </row>
    <row r="153">
      <c r="S153" s="123"/>
      <c r="T153" s="116"/>
      <c r="U153" s="116"/>
      <c r="V153" s="116"/>
      <c r="W153" s="116"/>
      <c r="X153" s="116"/>
      <c r="Y153" s="116"/>
      <c r="Z153" s="116"/>
      <c r="AA153" s="116"/>
      <c r="AB153" s="116"/>
      <c r="AC153" s="116"/>
    </row>
    <row r="154">
      <c r="S154" s="123"/>
      <c r="T154" s="116"/>
      <c r="U154" s="116"/>
      <c r="V154" s="116"/>
      <c r="W154" s="116"/>
      <c r="X154" s="116"/>
      <c r="Y154" s="116"/>
      <c r="Z154" s="116"/>
      <c r="AA154" s="116"/>
      <c r="AB154" s="116"/>
      <c r="AC154" s="116"/>
    </row>
    <row r="155">
      <c r="S155" s="123"/>
      <c r="T155" s="116"/>
      <c r="U155" s="116"/>
      <c r="V155" s="116"/>
      <c r="W155" s="116"/>
      <c r="X155" s="116"/>
      <c r="Y155" s="116"/>
      <c r="Z155" s="116"/>
      <c r="AA155" s="116"/>
      <c r="AB155" s="116"/>
      <c r="AC155" s="116"/>
    </row>
    <row r="156">
      <c r="S156" s="123"/>
      <c r="T156" s="116"/>
      <c r="U156" s="116"/>
      <c r="V156" s="116"/>
      <c r="W156" s="116"/>
      <c r="X156" s="116"/>
      <c r="Y156" s="116"/>
      <c r="Z156" s="116"/>
      <c r="AA156" s="116"/>
      <c r="AB156" s="116"/>
      <c r="AC156" s="116"/>
    </row>
    <row r="157">
      <c r="S157" s="123"/>
      <c r="T157" s="116"/>
      <c r="U157" s="116"/>
      <c r="V157" s="116"/>
      <c r="W157" s="116"/>
      <c r="X157" s="116"/>
      <c r="Y157" s="116"/>
      <c r="Z157" s="116"/>
      <c r="AA157" s="116"/>
      <c r="AB157" s="116"/>
      <c r="AC157" s="116"/>
    </row>
    <row r="158">
      <c r="S158" s="123"/>
      <c r="T158" s="116"/>
      <c r="U158" s="116"/>
      <c r="V158" s="116"/>
      <c r="W158" s="116"/>
      <c r="X158" s="116"/>
      <c r="Y158" s="116"/>
      <c r="Z158" s="116"/>
      <c r="AA158" s="116"/>
      <c r="AB158" s="116"/>
      <c r="AC158" s="116"/>
    </row>
    <row r="159">
      <c r="S159" s="123"/>
      <c r="T159" s="116"/>
      <c r="U159" s="116"/>
      <c r="V159" s="116"/>
      <c r="W159" s="116"/>
      <c r="X159" s="116"/>
      <c r="Y159" s="116"/>
      <c r="Z159" s="116"/>
      <c r="AA159" s="116"/>
      <c r="AB159" s="116"/>
      <c r="AC159" s="116"/>
    </row>
    <row r="160">
      <c r="S160" s="123"/>
      <c r="T160" s="116"/>
      <c r="U160" s="116"/>
      <c r="V160" s="116"/>
      <c r="W160" s="116"/>
      <c r="X160" s="116"/>
      <c r="Y160" s="116"/>
      <c r="Z160" s="116"/>
      <c r="AA160" s="116"/>
      <c r="AB160" s="116"/>
      <c r="AC160" s="116"/>
    </row>
    <row r="161">
      <c r="S161" s="123"/>
      <c r="T161" s="116"/>
      <c r="U161" s="116"/>
      <c r="V161" s="116"/>
      <c r="W161" s="116"/>
      <c r="X161" s="116"/>
      <c r="Y161" s="116"/>
      <c r="Z161" s="116"/>
      <c r="AA161" s="116"/>
      <c r="AB161" s="116"/>
      <c r="AC161" s="116"/>
    </row>
    <row r="162">
      <c r="S162" s="123"/>
      <c r="T162" s="116"/>
      <c r="U162" s="116"/>
      <c r="V162" s="116"/>
      <c r="W162" s="116"/>
      <c r="X162" s="116"/>
      <c r="Y162" s="116"/>
      <c r="Z162" s="116"/>
      <c r="AA162" s="116"/>
      <c r="AB162" s="116"/>
      <c r="AC162" s="116"/>
    </row>
    <row r="163">
      <c r="S163" s="123"/>
      <c r="T163" s="116"/>
      <c r="U163" s="116"/>
      <c r="V163" s="116"/>
      <c r="W163" s="116"/>
      <c r="X163" s="116"/>
      <c r="Y163" s="116"/>
      <c r="Z163" s="116"/>
      <c r="AA163" s="116"/>
      <c r="AB163" s="116"/>
      <c r="AC163" s="116"/>
    </row>
    <row r="164">
      <c r="S164" s="123"/>
      <c r="T164" s="116"/>
      <c r="U164" s="116"/>
      <c r="V164" s="116"/>
      <c r="W164" s="116"/>
      <c r="X164" s="116"/>
      <c r="Y164" s="116"/>
      <c r="Z164" s="116"/>
      <c r="AA164" s="116"/>
      <c r="AB164" s="116"/>
      <c r="AC164" s="116"/>
    </row>
    <row r="165">
      <c r="S165" s="123"/>
      <c r="T165" s="116"/>
      <c r="U165" s="116"/>
      <c r="V165" s="116"/>
      <c r="W165" s="116"/>
      <c r="X165" s="116"/>
      <c r="Y165" s="116"/>
      <c r="Z165" s="116"/>
      <c r="AA165" s="116"/>
      <c r="AB165" s="116"/>
      <c r="AC165" s="116"/>
    </row>
    <row r="166">
      <c r="S166" s="123"/>
      <c r="T166" s="116"/>
      <c r="U166" s="116"/>
      <c r="V166" s="116"/>
      <c r="W166" s="116"/>
      <c r="X166" s="116"/>
      <c r="Y166" s="116"/>
      <c r="Z166" s="116"/>
      <c r="AA166" s="116"/>
      <c r="AB166" s="116"/>
      <c r="AC166" s="116"/>
    </row>
    <row r="167">
      <c r="S167" s="123"/>
      <c r="T167" s="116"/>
      <c r="U167" s="116"/>
      <c r="V167" s="116"/>
      <c r="W167" s="116"/>
      <c r="X167" s="116"/>
      <c r="Y167" s="116"/>
      <c r="Z167" s="116"/>
      <c r="AA167" s="116"/>
      <c r="AB167" s="116"/>
      <c r="AC167" s="116"/>
    </row>
    <row r="168">
      <c r="S168" s="123"/>
      <c r="T168" s="116"/>
      <c r="U168" s="116"/>
      <c r="V168" s="116"/>
      <c r="W168" s="116"/>
      <c r="X168" s="116"/>
      <c r="Y168" s="116"/>
      <c r="Z168" s="116"/>
      <c r="AA168" s="116"/>
      <c r="AB168" s="116"/>
      <c r="AC168" s="116"/>
    </row>
    <row r="169">
      <c r="S169" s="123"/>
      <c r="T169" s="116"/>
      <c r="U169" s="116"/>
      <c r="V169" s="116"/>
      <c r="W169" s="116"/>
      <c r="X169" s="116"/>
      <c r="Y169" s="116"/>
      <c r="Z169" s="116"/>
      <c r="AA169" s="116"/>
      <c r="AB169" s="116"/>
      <c r="AC169" s="116"/>
    </row>
    <row r="170">
      <c r="S170" s="123"/>
      <c r="T170" s="116"/>
      <c r="U170" s="116"/>
      <c r="V170" s="116"/>
      <c r="W170" s="116"/>
      <c r="X170" s="116"/>
      <c r="Y170" s="116"/>
      <c r="Z170" s="116"/>
      <c r="AA170" s="116"/>
      <c r="AB170" s="116"/>
      <c r="AC170" s="116"/>
    </row>
    <row r="171">
      <c r="S171" s="123"/>
      <c r="T171" s="116"/>
      <c r="U171" s="116"/>
      <c r="V171" s="116"/>
      <c r="W171" s="116"/>
      <c r="X171" s="116"/>
      <c r="Y171" s="116"/>
      <c r="Z171" s="116"/>
      <c r="AA171" s="116"/>
      <c r="AB171" s="116"/>
      <c r="AC171" s="116"/>
    </row>
    <row r="172">
      <c r="S172" s="123"/>
      <c r="T172" s="116"/>
      <c r="U172" s="116"/>
      <c r="V172" s="116"/>
      <c r="W172" s="116"/>
      <c r="X172" s="116"/>
      <c r="Y172" s="116"/>
      <c r="Z172" s="116"/>
      <c r="AA172" s="116"/>
      <c r="AB172" s="116"/>
      <c r="AC172" s="116"/>
    </row>
    <row r="173">
      <c r="S173" s="123"/>
      <c r="T173" s="116"/>
      <c r="U173" s="116"/>
      <c r="V173" s="116"/>
      <c r="W173" s="116"/>
      <c r="X173" s="116"/>
      <c r="Y173" s="116"/>
      <c r="Z173" s="116"/>
      <c r="AA173" s="116"/>
      <c r="AB173" s="116"/>
      <c r="AC173" s="116"/>
    </row>
    <row r="174">
      <c r="S174" s="123"/>
      <c r="T174" s="116"/>
      <c r="U174" s="116"/>
      <c r="V174" s="116"/>
      <c r="W174" s="116"/>
      <c r="X174" s="116"/>
      <c r="Y174" s="116"/>
      <c r="Z174" s="116"/>
      <c r="AA174" s="116"/>
      <c r="AB174" s="116"/>
      <c r="AC174" s="116"/>
    </row>
    <row r="175">
      <c r="S175" s="123"/>
      <c r="T175" s="116"/>
      <c r="U175" s="116"/>
      <c r="V175" s="116"/>
      <c r="W175" s="116"/>
      <c r="X175" s="116"/>
      <c r="Y175" s="116"/>
      <c r="Z175" s="116"/>
      <c r="AA175" s="116"/>
      <c r="AB175" s="116"/>
      <c r="AC175" s="116"/>
    </row>
    <row r="176">
      <c r="S176" s="123"/>
      <c r="T176" s="116"/>
      <c r="U176" s="116"/>
      <c r="V176" s="116"/>
      <c r="W176" s="116"/>
      <c r="X176" s="116"/>
      <c r="Y176" s="116"/>
      <c r="Z176" s="116"/>
      <c r="AA176" s="116"/>
      <c r="AB176" s="116"/>
      <c r="AC176" s="116"/>
    </row>
    <row r="177">
      <c r="S177" s="123"/>
      <c r="T177" s="116"/>
      <c r="U177" s="116"/>
      <c r="V177" s="116"/>
      <c r="W177" s="116"/>
      <c r="X177" s="116"/>
      <c r="Y177" s="116"/>
      <c r="Z177" s="116"/>
      <c r="AA177" s="116"/>
      <c r="AB177" s="116"/>
      <c r="AC177" s="116"/>
    </row>
    <row r="178">
      <c r="S178" s="123"/>
      <c r="T178" s="116"/>
      <c r="U178" s="116"/>
      <c r="V178" s="116"/>
      <c r="W178" s="116"/>
      <c r="X178" s="116"/>
      <c r="Y178" s="116"/>
      <c r="Z178" s="116"/>
      <c r="AA178" s="116"/>
      <c r="AB178" s="116"/>
      <c r="AC178" s="116"/>
    </row>
    <row r="179">
      <c r="S179" s="123"/>
      <c r="T179" s="116"/>
      <c r="U179" s="116"/>
      <c r="V179" s="116"/>
      <c r="W179" s="116"/>
      <c r="X179" s="116"/>
      <c r="Y179" s="116"/>
      <c r="Z179" s="116"/>
      <c r="AA179" s="116"/>
      <c r="AB179" s="116"/>
      <c r="AC179" s="116"/>
    </row>
    <row r="180">
      <c r="S180" s="123"/>
      <c r="T180" s="116"/>
      <c r="U180" s="116"/>
      <c r="V180" s="116"/>
      <c r="W180" s="116"/>
      <c r="X180" s="116"/>
      <c r="Y180" s="116"/>
      <c r="Z180" s="116"/>
      <c r="AA180" s="116"/>
      <c r="AB180" s="116"/>
      <c r="AC180" s="116"/>
    </row>
    <row r="181">
      <c r="S181" s="123"/>
      <c r="T181" s="116"/>
      <c r="U181" s="116"/>
      <c r="V181" s="116"/>
      <c r="W181" s="116"/>
      <c r="X181" s="116"/>
      <c r="Y181" s="116"/>
      <c r="Z181" s="116"/>
      <c r="AA181" s="116"/>
      <c r="AB181" s="116"/>
      <c r="AC181" s="116"/>
    </row>
    <row r="182">
      <c r="S182" s="123"/>
      <c r="T182" s="116"/>
      <c r="U182" s="116"/>
      <c r="V182" s="116"/>
      <c r="W182" s="116"/>
      <c r="X182" s="116"/>
      <c r="Y182" s="116"/>
      <c r="Z182" s="116"/>
      <c r="AA182" s="116"/>
      <c r="AB182" s="116"/>
      <c r="AC182" s="116"/>
    </row>
    <row r="183">
      <c r="S183" s="123"/>
      <c r="T183" s="116"/>
      <c r="U183" s="116"/>
      <c r="V183" s="116"/>
      <c r="W183" s="116"/>
      <c r="X183" s="116"/>
      <c r="Y183" s="116"/>
      <c r="Z183" s="116"/>
      <c r="AA183" s="116"/>
      <c r="AB183" s="116"/>
      <c r="AC183" s="116"/>
    </row>
    <row r="184">
      <c r="S184" s="123"/>
      <c r="T184" s="116"/>
      <c r="U184" s="116"/>
      <c r="V184" s="116"/>
      <c r="W184" s="116"/>
      <c r="X184" s="116"/>
      <c r="Y184" s="116"/>
      <c r="Z184" s="116"/>
      <c r="AA184" s="116"/>
      <c r="AB184" s="116"/>
      <c r="AC184" s="116"/>
    </row>
    <row r="185">
      <c r="S185" s="123"/>
      <c r="T185" s="116"/>
      <c r="U185" s="116"/>
      <c r="V185" s="116"/>
      <c r="W185" s="116"/>
      <c r="X185" s="116"/>
      <c r="Y185" s="116"/>
      <c r="Z185" s="116"/>
      <c r="AA185" s="116"/>
      <c r="AB185" s="116"/>
      <c r="AC185" s="116"/>
    </row>
    <row r="186">
      <c r="S186" s="123"/>
      <c r="T186" s="116"/>
      <c r="U186" s="116"/>
      <c r="V186" s="116"/>
      <c r="W186" s="116"/>
      <c r="X186" s="116"/>
      <c r="Y186" s="116"/>
      <c r="Z186" s="116"/>
      <c r="AA186" s="116"/>
      <c r="AB186" s="116"/>
      <c r="AC186" s="116"/>
    </row>
    <row r="187">
      <c r="S187" s="123"/>
      <c r="T187" s="116"/>
      <c r="U187" s="116"/>
      <c r="V187" s="116"/>
      <c r="W187" s="116"/>
      <c r="X187" s="116"/>
      <c r="Y187" s="116"/>
      <c r="Z187" s="116"/>
      <c r="AA187" s="116"/>
      <c r="AB187" s="116"/>
      <c r="AC187" s="116"/>
    </row>
    <row r="188">
      <c r="S188" s="123"/>
      <c r="T188" s="116"/>
      <c r="U188" s="116"/>
      <c r="V188" s="116"/>
      <c r="W188" s="116"/>
      <c r="X188" s="116"/>
      <c r="Y188" s="116"/>
      <c r="Z188" s="116"/>
      <c r="AA188" s="116"/>
      <c r="AB188" s="116"/>
      <c r="AC188" s="116"/>
    </row>
    <row r="189">
      <c r="S189" s="123"/>
      <c r="T189" s="116"/>
      <c r="U189" s="116"/>
      <c r="V189" s="116"/>
      <c r="W189" s="116"/>
      <c r="X189" s="116"/>
      <c r="Y189" s="116"/>
      <c r="Z189" s="116"/>
      <c r="AA189" s="116"/>
      <c r="AB189" s="116"/>
      <c r="AC189" s="116"/>
    </row>
    <row r="190">
      <c r="S190" s="123"/>
      <c r="T190" s="116"/>
      <c r="U190" s="116"/>
      <c r="V190" s="116"/>
      <c r="W190" s="116"/>
      <c r="X190" s="116"/>
      <c r="Y190" s="116"/>
      <c r="Z190" s="116"/>
      <c r="AA190" s="116"/>
      <c r="AB190" s="116"/>
      <c r="AC190" s="116"/>
    </row>
    <row r="191">
      <c r="S191" s="123"/>
      <c r="T191" s="116"/>
      <c r="U191" s="116"/>
      <c r="V191" s="116"/>
      <c r="W191" s="116"/>
      <c r="X191" s="116"/>
      <c r="Y191" s="116"/>
      <c r="Z191" s="116"/>
      <c r="AA191" s="116"/>
      <c r="AB191" s="116"/>
      <c r="AC191" s="116"/>
    </row>
    <row r="192">
      <c r="S192" s="123"/>
      <c r="T192" s="116"/>
      <c r="U192" s="116"/>
      <c r="V192" s="116"/>
      <c r="W192" s="116"/>
      <c r="X192" s="116"/>
      <c r="Y192" s="116"/>
      <c r="Z192" s="116"/>
      <c r="AA192" s="116"/>
      <c r="AB192" s="116"/>
      <c r="AC192" s="116"/>
    </row>
    <row r="193">
      <c r="S193" s="123"/>
      <c r="T193" s="116"/>
      <c r="U193" s="116"/>
      <c r="V193" s="116"/>
      <c r="W193" s="116"/>
      <c r="X193" s="116"/>
      <c r="Y193" s="116"/>
      <c r="Z193" s="116"/>
      <c r="AA193" s="116"/>
      <c r="AB193" s="116"/>
      <c r="AC193" s="116"/>
    </row>
    <row r="194">
      <c r="S194" s="123"/>
      <c r="T194" s="116"/>
      <c r="U194" s="116"/>
      <c r="V194" s="116"/>
      <c r="W194" s="116"/>
      <c r="X194" s="116"/>
      <c r="Y194" s="116"/>
      <c r="Z194" s="116"/>
      <c r="AA194" s="116"/>
      <c r="AB194" s="116"/>
      <c r="AC194" s="116"/>
    </row>
    <row r="195">
      <c r="S195" s="123"/>
      <c r="T195" s="116"/>
      <c r="U195" s="116"/>
      <c r="V195" s="116"/>
      <c r="W195" s="116"/>
      <c r="X195" s="116"/>
      <c r="Y195" s="116"/>
      <c r="Z195" s="116"/>
      <c r="AA195" s="116"/>
      <c r="AB195" s="116"/>
      <c r="AC195" s="116"/>
    </row>
    <row r="196">
      <c r="S196" s="123"/>
      <c r="T196" s="116"/>
      <c r="U196" s="116"/>
      <c r="V196" s="116"/>
      <c r="W196" s="116"/>
      <c r="X196" s="116"/>
      <c r="Y196" s="116"/>
      <c r="Z196" s="116"/>
      <c r="AA196" s="116"/>
      <c r="AB196" s="116"/>
      <c r="AC196" s="116"/>
    </row>
    <row r="197">
      <c r="S197" s="123"/>
      <c r="T197" s="116"/>
      <c r="U197" s="116"/>
      <c r="V197" s="116"/>
      <c r="W197" s="116"/>
      <c r="X197" s="116"/>
      <c r="Y197" s="116"/>
      <c r="Z197" s="116"/>
      <c r="AA197" s="116"/>
      <c r="AB197" s="116"/>
      <c r="AC197" s="116"/>
    </row>
    <row r="198">
      <c r="S198" s="123"/>
      <c r="T198" s="116"/>
      <c r="U198" s="116"/>
      <c r="V198" s="116"/>
      <c r="W198" s="116"/>
      <c r="X198" s="116"/>
      <c r="Y198" s="116"/>
      <c r="Z198" s="116"/>
      <c r="AA198" s="116"/>
      <c r="AB198" s="116"/>
      <c r="AC198" s="116"/>
    </row>
    <row r="199">
      <c r="S199" s="123"/>
      <c r="T199" s="116"/>
      <c r="U199" s="116"/>
      <c r="V199" s="116"/>
      <c r="W199" s="116"/>
      <c r="X199" s="116"/>
      <c r="Y199" s="116"/>
      <c r="Z199" s="116"/>
      <c r="AA199" s="116"/>
      <c r="AB199" s="116"/>
      <c r="AC199" s="116"/>
    </row>
    <row r="200">
      <c r="S200" s="123"/>
      <c r="T200" s="116"/>
      <c r="U200" s="116"/>
      <c r="V200" s="116"/>
      <c r="W200" s="116"/>
      <c r="X200" s="116"/>
      <c r="Y200" s="116"/>
      <c r="Z200" s="116"/>
      <c r="AA200" s="116"/>
      <c r="AB200" s="116"/>
      <c r="AC200" s="116"/>
    </row>
    <row r="201">
      <c r="S201" s="123"/>
      <c r="T201" s="116"/>
      <c r="U201" s="116"/>
      <c r="V201" s="116"/>
      <c r="W201" s="116"/>
      <c r="X201" s="116"/>
      <c r="Y201" s="116"/>
      <c r="Z201" s="116"/>
      <c r="AA201" s="116"/>
      <c r="AB201" s="116"/>
      <c r="AC201" s="116"/>
    </row>
    <row r="202">
      <c r="S202" s="123"/>
      <c r="T202" s="116"/>
      <c r="U202" s="116"/>
      <c r="V202" s="116"/>
      <c r="W202" s="116"/>
      <c r="X202" s="116"/>
      <c r="Y202" s="116"/>
      <c r="Z202" s="116"/>
      <c r="AA202" s="116"/>
      <c r="AB202" s="116"/>
      <c r="AC202" s="116"/>
    </row>
    <row r="203">
      <c r="S203" s="123"/>
      <c r="T203" s="116"/>
      <c r="U203" s="116"/>
      <c r="V203" s="116"/>
      <c r="W203" s="116"/>
      <c r="X203" s="116"/>
      <c r="Y203" s="116"/>
      <c r="Z203" s="116"/>
      <c r="AA203" s="116"/>
      <c r="AB203" s="116"/>
      <c r="AC203" s="116"/>
    </row>
    <row r="204">
      <c r="S204" s="123"/>
      <c r="T204" s="116"/>
      <c r="U204" s="116"/>
      <c r="V204" s="116"/>
      <c r="W204" s="116"/>
      <c r="X204" s="116"/>
      <c r="Y204" s="116"/>
      <c r="Z204" s="116"/>
      <c r="AA204" s="116"/>
      <c r="AB204" s="116"/>
      <c r="AC204" s="116"/>
    </row>
    <row r="205">
      <c r="S205" s="123"/>
      <c r="T205" s="116"/>
      <c r="U205" s="116"/>
      <c r="V205" s="116"/>
      <c r="W205" s="116"/>
      <c r="X205" s="116"/>
      <c r="Y205" s="116"/>
      <c r="Z205" s="116"/>
      <c r="AA205" s="116"/>
      <c r="AB205" s="116"/>
      <c r="AC205" s="116"/>
    </row>
    <row r="206">
      <c r="S206" s="123"/>
      <c r="T206" s="116"/>
      <c r="U206" s="116"/>
      <c r="V206" s="116"/>
      <c r="W206" s="116"/>
      <c r="X206" s="116"/>
      <c r="Y206" s="116"/>
      <c r="Z206" s="116"/>
      <c r="AA206" s="116"/>
      <c r="AB206" s="116"/>
      <c r="AC206" s="116"/>
    </row>
    <row r="207">
      <c r="S207" s="123"/>
      <c r="T207" s="116"/>
      <c r="U207" s="116"/>
      <c r="V207" s="116"/>
      <c r="W207" s="116"/>
      <c r="X207" s="116"/>
      <c r="Y207" s="116"/>
      <c r="Z207" s="116"/>
      <c r="AA207" s="116"/>
      <c r="AB207" s="116"/>
      <c r="AC207" s="116"/>
    </row>
    <row r="208">
      <c r="S208" s="123"/>
      <c r="T208" s="116"/>
      <c r="U208" s="116"/>
      <c r="V208" s="116"/>
      <c r="W208" s="116"/>
      <c r="X208" s="116"/>
      <c r="Y208" s="116"/>
      <c r="Z208" s="116"/>
      <c r="AA208" s="116"/>
      <c r="AB208" s="116"/>
      <c r="AC208" s="116"/>
    </row>
    <row r="209">
      <c r="S209" s="123"/>
      <c r="T209" s="116"/>
      <c r="U209" s="116"/>
      <c r="V209" s="116"/>
      <c r="W209" s="116"/>
      <c r="X209" s="116"/>
      <c r="Y209" s="116"/>
      <c r="Z209" s="116"/>
      <c r="AA209" s="116"/>
      <c r="AB209" s="116"/>
      <c r="AC209" s="116"/>
    </row>
    <row r="210">
      <c r="S210" s="123"/>
      <c r="T210" s="116"/>
      <c r="U210" s="116"/>
      <c r="V210" s="116"/>
      <c r="W210" s="116"/>
      <c r="X210" s="116"/>
      <c r="Y210" s="116"/>
      <c r="Z210" s="116"/>
      <c r="AA210" s="116"/>
      <c r="AB210" s="116"/>
      <c r="AC210" s="116"/>
    </row>
    <row r="211">
      <c r="S211" s="123"/>
      <c r="T211" s="116"/>
      <c r="U211" s="116"/>
      <c r="V211" s="116"/>
      <c r="W211" s="116"/>
      <c r="X211" s="116"/>
      <c r="Y211" s="116"/>
      <c r="Z211" s="116"/>
      <c r="AA211" s="116"/>
      <c r="AB211" s="116"/>
      <c r="AC211" s="116"/>
    </row>
    <row r="212">
      <c r="S212" s="123"/>
      <c r="T212" s="116"/>
      <c r="U212" s="116"/>
      <c r="V212" s="116"/>
      <c r="W212" s="116"/>
      <c r="X212" s="116"/>
      <c r="Y212" s="116"/>
      <c r="Z212" s="116"/>
      <c r="AA212" s="116"/>
      <c r="AB212" s="116"/>
      <c r="AC212" s="116"/>
    </row>
    <row r="213">
      <c r="S213" s="123"/>
      <c r="T213" s="116"/>
      <c r="U213" s="116"/>
      <c r="V213" s="116"/>
      <c r="W213" s="116"/>
      <c r="X213" s="116"/>
      <c r="Y213" s="116"/>
      <c r="Z213" s="116"/>
      <c r="AA213" s="116"/>
      <c r="AB213" s="116"/>
      <c r="AC213" s="116"/>
    </row>
    <row r="214">
      <c r="S214" s="123"/>
      <c r="T214" s="116"/>
      <c r="U214" s="116"/>
      <c r="V214" s="116"/>
      <c r="W214" s="116"/>
      <c r="X214" s="116"/>
      <c r="Y214" s="116"/>
      <c r="Z214" s="116"/>
      <c r="AA214" s="116"/>
      <c r="AB214" s="116"/>
      <c r="AC214" s="116"/>
    </row>
    <row r="215">
      <c r="S215" s="123"/>
      <c r="T215" s="116"/>
      <c r="U215" s="116"/>
      <c r="V215" s="116"/>
      <c r="W215" s="116"/>
      <c r="X215" s="116"/>
      <c r="Y215" s="116"/>
      <c r="Z215" s="116"/>
      <c r="AA215" s="116"/>
      <c r="AB215" s="116"/>
      <c r="AC215" s="116"/>
    </row>
    <row r="216">
      <c r="S216" s="123"/>
      <c r="T216" s="116"/>
      <c r="U216" s="116"/>
      <c r="V216" s="116"/>
      <c r="W216" s="116"/>
      <c r="X216" s="116"/>
      <c r="Y216" s="116"/>
      <c r="Z216" s="116"/>
      <c r="AA216" s="116"/>
      <c r="AB216" s="116"/>
      <c r="AC216" s="116"/>
    </row>
    <row r="217">
      <c r="S217" s="123"/>
      <c r="T217" s="116"/>
      <c r="U217" s="116"/>
      <c r="V217" s="116"/>
      <c r="W217" s="116"/>
      <c r="X217" s="116"/>
      <c r="Y217" s="116"/>
      <c r="Z217" s="116"/>
      <c r="AA217" s="116"/>
      <c r="AB217" s="116"/>
      <c r="AC217" s="116"/>
    </row>
    <row r="218">
      <c r="S218" s="123"/>
      <c r="T218" s="116"/>
      <c r="U218" s="116"/>
      <c r="V218" s="116"/>
      <c r="W218" s="116"/>
      <c r="X218" s="116"/>
      <c r="Y218" s="116"/>
      <c r="Z218" s="116"/>
      <c r="AA218" s="116"/>
      <c r="AB218" s="116"/>
      <c r="AC218" s="116"/>
    </row>
    <row r="219">
      <c r="S219" s="123"/>
      <c r="T219" s="116"/>
      <c r="U219" s="116"/>
      <c r="V219" s="116"/>
      <c r="W219" s="116"/>
      <c r="X219" s="116"/>
      <c r="Y219" s="116"/>
      <c r="Z219" s="116"/>
      <c r="AA219" s="116"/>
      <c r="AB219" s="116"/>
      <c r="AC219" s="116"/>
    </row>
    <row r="220">
      <c r="S220" s="123"/>
      <c r="T220" s="116"/>
      <c r="U220" s="116"/>
      <c r="V220" s="116"/>
      <c r="W220" s="116"/>
      <c r="X220" s="116"/>
      <c r="Y220" s="116"/>
      <c r="Z220" s="116"/>
      <c r="AA220" s="116"/>
      <c r="AB220" s="116"/>
      <c r="AC220" s="116"/>
    </row>
    <row r="221">
      <c r="S221" s="123"/>
      <c r="T221" s="116"/>
      <c r="U221" s="116"/>
      <c r="V221" s="116"/>
      <c r="W221" s="116"/>
      <c r="X221" s="116"/>
      <c r="Y221" s="116"/>
      <c r="Z221" s="116"/>
      <c r="AA221" s="116"/>
      <c r="AB221" s="116"/>
      <c r="AC221" s="116"/>
    </row>
    <row r="222">
      <c r="S222" s="123"/>
      <c r="T222" s="116"/>
      <c r="U222" s="116"/>
      <c r="V222" s="116"/>
      <c r="W222" s="116"/>
      <c r="X222" s="116"/>
      <c r="Y222" s="116"/>
      <c r="Z222" s="116"/>
      <c r="AA222" s="116"/>
      <c r="AB222" s="116"/>
      <c r="AC222" s="116"/>
    </row>
    <row r="223">
      <c r="S223" s="123"/>
      <c r="T223" s="116"/>
      <c r="U223" s="116"/>
      <c r="V223" s="116"/>
      <c r="W223" s="116"/>
      <c r="X223" s="116"/>
      <c r="Y223" s="116"/>
      <c r="Z223" s="116"/>
      <c r="AA223" s="116"/>
      <c r="AB223" s="116"/>
      <c r="AC223" s="116"/>
    </row>
    <row r="224">
      <c r="S224" s="123"/>
      <c r="T224" s="116"/>
      <c r="U224" s="116"/>
      <c r="V224" s="116"/>
      <c r="W224" s="116"/>
      <c r="X224" s="116"/>
      <c r="Y224" s="116"/>
      <c r="Z224" s="116"/>
      <c r="AA224" s="116"/>
      <c r="AB224" s="116"/>
      <c r="AC224" s="116"/>
    </row>
    <row r="225">
      <c r="S225" s="123"/>
      <c r="T225" s="116"/>
      <c r="U225" s="116"/>
      <c r="V225" s="116"/>
      <c r="W225" s="116"/>
      <c r="X225" s="116"/>
      <c r="Y225" s="116"/>
      <c r="Z225" s="116"/>
      <c r="AA225" s="116"/>
      <c r="AB225" s="116"/>
      <c r="AC225" s="116"/>
    </row>
    <row r="226">
      <c r="S226" s="123"/>
      <c r="T226" s="116"/>
      <c r="U226" s="116"/>
      <c r="V226" s="116"/>
      <c r="W226" s="116"/>
      <c r="X226" s="116"/>
      <c r="Y226" s="116"/>
      <c r="Z226" s="116"/>
      <c r="AA226" s="116"/>
      <c r="AB226" s="116"/>
      <c r="AC226" s="116"/>
    </row>
    <row r="227">
      <c r="S227" s="123"/>
      <c r="T227" s="116"/>
      <c r="U227" s="116"/>
      <c r="V227" s="116"/>
      <c r="W227" s="116"/>
      <c r="X227" s="116"/>
      <c r="Y227" s="116"/>
      <c r="Z227" s="116"/>
      <c r="AA227" s="116"/>
      <c r="AB227" s="116"/>
      <c r="AC227" s="116"/>
    </row>
    <row r="228">
      <c r="S228" s="123"/>
      <c r="T228" s="116"/>
      <c r="U228" s="116"/>
      <c r="V228" s="116"/>
      <c r="W228" s="116"/>
      <c r="X228" s="116"/>
      <c r="Y228" s="116"/>
      <c r="Z228" s="116"/>
      <c r="AA228" s="116"/>
      <c r="AB228" s="116"/>
      <c r="AC228" s="116"/>
    </row>
    <row r="229">
      <c r="S229" s="123"/>
      <c r="T229" s="116"/>
      <c r="U229" s="116"/>
      <c r="V229" s="116"/>
      <c r="W229" s="116"/>
      <c r="X229" s="116"/>
      <c r="Y229" s="116"/>
      <c r="Z229" s="116"/>
      <c r="AA229" s="116"/>
      <c r="AB229" s="116"/>
      <c r="AC229" s="116"/>
    </row>
    <row r="230">
      <c r="S230" s="123"/>
      <c r="T230" s="116"/>
      <c r="U230" s="116"/>
      <c r="V230" s="116"/>
      <c r="W230" s="116"/>
      <c r="X230" s="116"/>
      <c r="Y230" s="116"/>
      <c r="Z230" s="116"/>
      <c r="AA230" s="116"/>
      <c r="AB230" s="116"/>
      <c r="AC230" s="116"/>
    </row>
    <row r="231">
      <c r="S231" s="123"/>
      <c r="T231" s="116"/>
      <c r="U231" s="116"/>
      <c r="V231" s="116"/>
      <c r="W231" s="116"/>
      <c r="X231" s="116"/>
      <c r="Y231" s="116"/>
      <c r="Z231" s="116"/>
      <c r="AA231" s="116"/>
      <c r="AB231" s="116"/>
      <c r="AC231" s="116"/>
    </row>
    <row r="232">
      <c r="S232" s="123"/>
      <c r="T232" s="116"/>
      <c r="U232" s="116"/>
      <c r="V232" s="116"/>
      <c r="W232" s="116"/>
      <c r="X232" s="116"/>
      <c r="Y232" s="116"/>
      <c r="Z232" s="116"/>
      <c r="AA232" s="116"/>
      <c r="AB232" s="116"/>
      <c r="AC232" s="116"/>
    </row>
    <row r="233">
      <c r="S233" s="123"/>
      <c r="T233" s="116"/>
      <c r="U233" s="116"/>
      <c r="V233" s="116"/>
      <c r="W233" s="116"/>
      <c r="X233" s="116"/>
      <c r="Y233" s="116"/>
      <c r="Z233" s="116"/>
      <c r="AA233" s="116"/>
      <c r="AB233" s="116"/>
      <c r="AC233" s="116"/>
    </row>
    <row r="234">
      <c r="S234" s="123"/>
      <c r="T234" s="116"/>
      <c r="U234" s="116"/>
      <c r="V234" s="116"/>
      <c r="W234" s="116"/>
      <c r="X234" s="116"/>
      <c r="Y234" s="116"/>
      <c r="Z234" s="116"/>
      <c r="AA234" s="116"/>
      <c r="AB234" s="116"/>
      <c r="AC234" s="116"/>
    </row>
    <row r="235">
      <c r="S235" s="123"/>
      <c r="T235" s="116"/>
      <c r="U235" s="116"/>
      <c r="V235" s="116"/>
      <c r="W235" s="116"/>
      <c r="X235" s="116"/>
      <c r="Y235" s="116"/>
      <c r="Z235" s="116"/>
      <c r="AA235" s="116"/>
      <c r="AB235" s="116"/>
      <c r="AC235" s="116"/>
    </row>
    <row r="236">
      <c r="S236" s="123"/>
      <c r="T236" s="116"/>
      <c r="U236" s="116"/>
      <c r="V236" s="116"/>
      <c r="W236" s="116"/>
      <c r="X236" s="116"/>
      <c r="Y236" s="116"/>
      <c r="Z236" s="116"/>
      <c r="AA236" s="116"/>
      <c r="AB236" s="116"/>
      <c r="AC236" s="116"/>
    </row>
    <row r="237">
      <c r="S237" s="123"/>
      <c r="T237" s="116"/>
      <c r="U237" s="116"/>
      <c r="V237" s="116"/>
      <c r="W237" s="116"/>
      <c r="X237" s="116"/>
      <c r="Y237" s="116"/>
      <c r="Z237" s="116"/>
      <c r="AA237" s="116"/>
      <c r="AB237" s="116"/>
      <c r="AC237" s="116"/>
    </row>
    <row r="238">
      <c r="S238" s="123"/>
      <c r="T238" s="116"/>
      <c r="U238" s="116"/>
      <c r="V238" s="116"/>
      <c r="W238" s="116"/>
      <c r="X238" s="116"/>
      <c r="Y238" s="116"/>
      <c r="Z238" s="116"/>
      <c r="AA238" s="116"/>
      <c r="AB238" s="116"/>
      <c r="AC238" s="116"/>
    </row>
    <row r="239">
      <c r="S239" s="123"/>
      <c r="T239" s="116"/>
      <c r="U239" s="116"/>
      <c r="V239" s="116"/>
      <c r="W239" s="116"/>
      <c r="X239" s="116"/>
      <c r="Y239" s="116"/>
      <c r="Z239" s="116"/>
      <c r="AA239" s="116"/>
      <c r="AB239" s="116"/>
      <c r="AC239" s="116"/>
    </row>
    <row r="240">
      <c r="S240" s="123"/>
      <c r="T240" s="116"/>
      <c r="U240" s="116"/>
      <c r="V240" s="116"/>
      <c r="W240" s="116"/>
      <c r="X240" s="116"/>
      <c r="Y240" s="116"/>
      <c r="Z240" s="116"/>
      <c r="AA240" s="116"/>
      <c r="AB240" s="116"/>
      <c r="AC240" s="116"/>
    </row>
    <row r="241">
      <c r="S241" s="123"/>
      <c r="T241" s="116"/>
      <c r="U241" s="116"/>
      <c r="V241" s="116"/>
      <c r="W241" s="116"/>
      <c r="X241" s="116"/>
      <c r="Y241" s="116"/>
      <c r="Z241" s="116"/>
      <c r="AA241" s="116"/>
      <c r="AB241" s="116"/>
      <c r="AC241" s="116"/>
    </row>
    <row r="242">
      <c r="S242" s="123"/>
      <c r="T242" s="116"/>
      <c r="U242" s="116"/>
      <c r="V242" s="116"/>
      <c r="W242" s="116"/>
      <c r="X242" s="116"/>
      <c r="Y242" s="116"/>
      <c r="Z242" s="116"/>
      <c r="AA242" s="116"/>
      <c r="AB242" s="116"/>
      <c r="AC242" s="116"/>
    </row>
    <row r="243">
      <c r="S243" s="123"/>
      <c r="T243" s="116"/>
      <c r="U243" s="116"/>
      <c r="V243" s="116"/>
      <c r="W243" s="116"/>
      <c r="X243" s="116"/>
      <c r="Y243" s="116"/>
      <c r="Z243" s="116"/>
      <c r="AA243" s="116"/>
      <c r="AB243" s="116"/>
      <c r="AC243" s="116"/>
    </row>
    <row r="244">
      <c r="S244" s="123"/>
      <c r="T244" s="116"/>
      <c r="U244" s="116"/>
      <c r="V244" s="116"/>
      <c r="W244" s="116"/>
      <c r="X244" s="116"/>
      <c r="Y244" s="116"/>
      <c r="Z244" s="116"/>
      <c r="AA244" s="116"/>
      <c r="AB244" s="116"/>
      <c r="AC244" s="116"/>
    </row>
    <row r="245">
      <c r="S245" s="123"/>
      <c r="T245" s="116"/>
      <c r="U245" s="116"/>
      <c r="V245" s="116"/>
      <c r="W245" s="116"/>
      <c r="X245" s="116"/>
      <c r="Y245" s="116"/>
      <c r="Z245" s="116"/>
      <c r="AA245" s="116"/>
      <c r="AB245" s="116"/>
      <c r="AC245" s="116"/>
    </row>
    <row r="246">
      <c r="S246" s="123"/>
      <c r="T246" s="116"/>
      <c r="U246" s="116"/>
      <c r="V246" s="116"/>
      <c r="W246" s="116"/>
      <c r="X246" s="116"/>
      <c r="Y246" s="116"/>
      <c r="Z246" s="116"/>
      <c r="AA246" s="116"/>
      <c r="AB246" s="116"/>
      <c r="AC246" s="116"/>
    </row>
    <row r="247">
      <c r="S247" s="123"/>
      <c r="T247" s="116"/>
      <c r="U247" s="116"/>
      <c r="V247" s="116"/>
      <c r="W247" s="116"/>
      <c r="X247" s="116"/>
      <c r="Y247" s="116"/>
      <c r="Z247" s="116"/>
      <c r="AA247" s="116"/>
      <c r="AB247" s="116"/>
      <c r="AC247" s="116"/>
    </row>
    <row r="248">
      <c r="S248" s="123"/>
      <c r="T248" s="116"/>
      <c r="U248" s="116"/>
      <c r="V248" s="116"/>
      <c r="W248" s="116"/>
      <c r="X248" s="116"/>
      <c r="Y248" s="116"/>
      <c r="Z248" s="116"/>
      <c r="AA248" s="116"/>
      <c r="AB248" s="116"/>
      <c r="AC248" s="116"/>
    </row>
    <row r="249">
      <c r="S249" s="123"/>
      <c r="T249" s="116"/>
      <c r="U249" s="116"/>
      <c r="V249" s="116"/>
      <c r="W249" s="116"/>
      <c r="X249" s="116"/>
      <c r="Y249" s="116"/>
      <c r="Z249" s="116"/>
      <c r="AA249" s="116"/>
      <c r="AB249" s="116"/>
      <c r="AC249" s="116"/>
    </row>
    <row r="250">
      <c r="S250" s="123"/>
      <c r="T250" s="116"/>
      <c r="U250" s="116"/>
      <c r="V250" s="116"/>
      <c r="W250" s="116"/>
      <c r="X250" s="116"/>
      <c r="Y250" s="116"/>
      <c r="Z250" s="116"/>
      <c r="AA250" s="116"/>
      <c r="AB250" s="116"/>
      <c r="AC250" s="116"/>
    </row>
    <row r="251">
      <c r="S251" s="123"/>
      <c r="T251" s="116"/>
      <c r="U251" s="116"/>
      <c r="V251" s="116"/>
      <c r="W251" s="116"/>
      <c r="X251" s="116"/>
      <c r="Y251" s="116"/>
      <c r="Z251" s="116"/>
      <c r="AA251" s="116"/>
      <c r="AB251" s="116"/>
      <c r="AC251" s="116"/>
    </row>
    <row r="252">
      <c r="S252" s="123"/>
      <c r="T252" s="116"/>
      <c r="U252" s="116"/>
      <c r="V252" s="116"/>
      <c r="W252" s="116"/>
      <c r="X252" s="116"/>
      <c r="Y252" s="116"/>
      <c r="Z252" s="116"/>
      <c r="AA252" s="116"/>
      <c r="AB252" s="116"/>
      <c r="AC252" s="116"/>
    </row>
    <row r="253">
      <c r="S253" s="123"/>
      <c r="T253" s="116"/>
      <c r="U253" s="116"/>
      <c r="V253" s="116"/>
      <c r="W253" s="116"/>
      <c r="X253" s="116"/>
      <c r="Y253" s="116"/>
      <c r="Z253" s="116"/>
      <c r="AA253" s="116"/>
      <c r="AB253" s="116"/>
      <c r="AC253" s="116"/>
    </row>
    <row r="254">
      <c r="S254" s="123"/>
      <c r="T254" s="116"/>
      <c r="U254" s="116"/>
      <c r="V254" s="116"/>
      <c r="W254" s="116"/>
      <c r="X254" s="116"/>
      <c r="Y254" s="116"/>
      <c r="Z254" s="116"/>
      <c r="AA254" s="116"/>
      <c r="AB254" s="116"/>
      <c r="AC254" s="116"/>
    </row>
    <row r="255">
      <c r="S255" s="123"/>
      <c r="T255" s="116"/>
      <c r="U255" s="116"/>
      <c r="V255" s="116"/>
      <c r="W255" s="116"/>
      <c r="X255" s="116"/>
      <c r="Y255" s="116"/>
      <c r="Z255" s="116"/>
      <c r="AA255" s="116"/>
      <c r="AB255" s="116"/>
      <c r="AC255" s="116"/>
    </row>
    <row r="256">
      <c r="S256" s="123"/>
      <c r="T256" s="116"/>
      <c r="U256" s="116"/>
      <c r="V256" s="116"/>
      <c r="W256" s="116"/>
      <c r="X256" s="116"/>
      <c r="Y256" s="116"/>
      <c r="Z256" s="116"/>
      <c r="AA256" s="116"/>
      <c r="AB256" s="116"/>
      <c r="AC256" s="116"/>
    </row>
    <row r="257">
      <c r="S257" s="123"/>
      <c r="T257" s="116"/>
      <c r="U257" s="116"/>
      <c r="V257" s="116"/>
      <c r="W257" s="116"/>
      <c r="X257" s="116"/>
      <c r="Y257" s="116"/>
      <c r="Z257" s="116"/>
      <c r="AA257" s="116"/>
      <c r="AB257" s="116"/>
      <c r="AC257" s="116"/>
    </row>
    <row r="258">
      <c r="S258" s="123"/>
      <c r="T258" s="116"/>
      <c r="U258" s="116"/>
      <c r="V258" s="116"/>
      <c r="W258" s="116"/>
      <c r="X258" s="116"/>
      <c r="Y258" s="116"/>
      <c r="Z258" s="116"/>
      <c r="AA258" s="116"/>
      <c r="AB258" s="116"/>
      <c r="AC258" s="116"/>
    </row>
    <row r="259">
      <c r="S259" s="123"/>
      <c r="T259" s="116"/>
      <c r="U259" s="116"/>
      <c r="V259" s="116"/>
      <c r="W259" s="116"/>
      <c r="X259" s="116"/>
      <c r="Y259" s="116"/>
      <c r="Z259" s="116"/>
      <c r="AA259" s="116"/>
      <c r="AB259" s="116"/>
      <c r="AC259" s="116"/>
    </row>
    <row r="260">
      <c r="S260" s="123"/>
      <c r="T260" s="116"/>
      <c r="U260" s="116"/>
      <c r="V260" s="116"/>
      <c r="W260" s="116"/>
      <c r="X260" s="116"/>
      <c r="Y260" s="116"/>
      <c r="Z260" s="116"/>
      <c r="AA260" s="116"/>
      <c r="AB260" s="116"/>
      <c r="AC260" s="116"/>
    </row>
    <row r="261">
      <c r="S261" s="123"/>
      <c r="T261" s="116"/>
      <c r="U261" s="116"/>
      <c r="V261" s="116"/>
      <c r="W261" s="116"/>
      <c r="X261" s="116"/>
      <c r="Y261" s="116"/>
      <c r="Z261" s="116"/>
      <c r="AA261" s="116"/>
      <c r="AB261" s="116"/>
      <c r="AC261" s="116"/>
    </row>
    <row r="262">
      <c r="S262" s="123"/>
      <c r="T262" s="116"/>
      <c r="U262" s="116"/>
      <c r="V262" s="116"/>
      <c r="W262" s="116"/>
      <c r="X262" s="116"/>
      <c r="Y262" s="116"/>
      <c r="Z262" s="116"/>
      <c r="AA262" s="116"/>
      <c r="AB262" s="116"/>
      <c r="AC262" s="116"/>
    </row>
    <row r="263">
      <c r="S263" s="123"/>
      <c r="T263" s="116"/>
      <c r="U263" s="116"/>
      <c r="V263" s="116"/>
      <c r="W263" s="116"/>
      <c r="X263" s="116"/>
      <c r="Y263" s="116"/>
      <c r="Z263" s="116"/>
      <c r="AA263" s="116"/>
      <c r="AB263" s="116"/>
      <c r="AC263" s="116"/>
    </row>
    <row r="264">
      <c r="S264" s="123"/>
      <c r="T264" s="116"/>
      <c r="U264" s="116"/>
      <c r="V264" s="116"/>
      <c r="W264" s="116"/>
      <c r="X264" s="116"/>
      <c r="Y264" s="116"/>
      <c r="Z264" s="116"/>
      <c r="AA264" s="116"/>
      <c r="AB264" s="116"/>
      <c r="AC264" s="116"/>
    </row>
    <row r="265">
      <c r="S265" s="123"/>
      <c r="T265" s="116"/>
      <c r="U265" s="116"/>
      <c r="V265" s="116"/>
      <c r="W265" s="116"/>
      <c r="X265" s="116"/>
      <c r="Y265" s="116"/>
      <c r="Z265" s="116"/>
      <c r="AA265" s="116"/>
      <c r="AB265" s="116"/>
      <c r="AC265" s="116"/>
    </row>
    <row r="266">
      <c r="S266" s="123"/>
      <c r="T266" s="116"/>
      <c r="U266" s="116"/>
      <c r="V266" s="116"/>
      <c r="W266" s="116"/>
      <c r="X266" s="116"/>
      <c r="Y266" s="116"/>
      <c r="Z266" s="116"/>
      <c r="AA266" s="116"/>
      <c r="AB266" s="116"/>
      <c r="AC266" s="116"/>
    </row>
    <row r="267">
      <c r="S267" s="123"/>
      <c r="T267" s="116"/>
      <c r="U267" s="116"/>
      <c r="V267" s="116"/>
      <c r="W267" s="116"/>
      <c r="X267" s="116"/>
      <c r="Y267" s="116"/>
      <c r="Z267" s="116"/>
      <c r="AA267" s="116"/>
      <c r="AB267" s="116"/>
      <c r="AC267" s="116"/>
    </row>
    <row r="268">
      <c r="S268" s="123"/>
      <c r="T268" s="116"/>
      <c r="U268" s="116"/>
      <c r="V268" s="116"/>
      <c r="W268" s="116"/>
      <c r="X268" s="116"/>
      <c r="Y268" s="116"/>
      <c r="Z268" s="116"/>
      <c r="AA268" s="116"/>
      <c r="AB268" s="116"/>
      <c r="AC268" s="116"/>
    </row>
    <row r="269">
      <c r="S269" s="123"/>
      <c r="T269" s="116"/>
      <c r="U269" s="116"/>
      <c r="V269" s="116"/>
      <c r="W269" s="116"/>
      <c r="X269" s="116"/>
      <c r="Y269" s="116"/>
      <c r="Z269" s="116"/>
      <c r="AA269" s="116"/>
      <c r="AB269" s="116"/>
      <c r="AC269" s="116"/>
    </row>
    <row r="270">
      <c r="S270" s="123"/>
      <c r="T270" s="116"/>
      <c r="U270" s="116"/>
      <c r="V270" s="116"/>
      <c r="W270" s="116"/>
      <c r="X270" s="116"/>
      <c r="Y270" s="116"/>
      <c r="Z270" s="116"/>
      <c r="AA270" s="116"/>
      <c r="AB270" s="116"/>
      <c r="AC270" s="116"/>
    </row>
    <row r="271">
      <c r="S271" s="123"/>
      <c r="T271" s="116"/>
      <c r="U271" s="116"/>
      <c r="V271" s="116"/>
      <c r="W271" s="116"/>
      <c r="X271" s="116"/>
      <c r="Y271" s="116"/>
      <c r="Z271" s="116"/>
      <c r="AA271" s="116"/>
      <c r="AB271" s="116"/>
      <c r="AC271" s="116"/>
    </row>
    <row r="272">
      <c r="S272" s="123"/>
      <c r="T272" s="116"/>
      <c r="U272" s="116"/>
      <c r="V272" s="116"/>
      <c r="W272" s="116"/>
      <c r="X272" s="116"/>
      <c r="Y272" s="116"/>
      <c r="Z272" s="116"/>
      <c r="AA272" s="116"/>
      <c r="AB272" s="116"/>
      <c r="AC272" s="116"/>
    </row>
    <row r="273">
      <c r="S273" s="123"/>
      <c r="T273" s="116"/>
      <c r="U273" s="116"/>
      <c r="V273" s="116"/>
      <c r="W273" s="116"/>
      <c r="X273" s="116"/>
      <c r="Y273" s="116"/>
      <c r="Z273" s="116"/>
      <c r="AA273" s="116"/>
      <c r="AB273" s="116"/>
      <c r="AC273" s="116"/>
    </row>
    <row r="274">
      <c r="S274" s="123"/>
      <c r="T274" s="116"/>
      <c r="U274" s="116"/>
      <c r="V274" s="116"/>
      <c r="W274" s="116"/>
      <c r="X274" s="116"/>
      <c r="Y274" s="116"/>
      <c r="Z274" s="116"/>
      <c r="AA274" s="116"/>
      <c r="AB274" s="116"/>
      <c r="AC274" s="116"/>
    </row>
    <row r="275">
      <c r="S275" s="123"/>
      <c r="T275" s="116"/>
      <c r="U275" s="116"/>
      <c r="V275" s="116"/>
      <c r="W275" s="116"/>
      <c r="X275" s="116"/>
      <c r="Y275" s="116"/>
      <c r="Z275" s="116"/>
      <c r="AA275" s="116"/>
      <c r="AB275" s="116"/>
      <c r="AC275" s="116"/>
    </row>
    <row r="276">
      <c r="S276" s="123"/>
      <c r="T276" s="116"/>
      <c r="U276" s="116"/>
      <c r="V276" s="116"/>
      <c r="W276" s="116"/>
      <c r="X276" s="116"/>
      <c r="Y276" s="116"/>
      <c r="Z276" s="116"/>
      <c r="AA276" s="116"/>
      <c r="AB276" s="116"/>
      <c r="AC276" s="116"/>
    </row>
    <row r="277">
      <c r="S277" s="123"/>
      <c r="T277" s="116"/>
      <c r="U277" s="116"/>
      <c r="V277" s="116"/>
      <c r="W277" s="116"/>
      <c r="X277" s="116"/>
      <c r="Y277" s="116"/>
      <c r="Z277" s="116"/>
      <c r="AA277" s="116"/>
      <c r="AB277" s="116"/>
      <c r="AC277" s="116"/>
    </row>
    <row r="278">
      <c r="S278" s="123"/>
      <c r="T278" s="116"/>
      <c r="U278" s="116"/>
      <c r="V278" s="116"/>
      <c r="W278" s="116"/>
      <c r="X278" s="116"/>
      <c r="Y278" s="116"/>
      <c r="Z278" s="116"/>
      <c r="AA278" s="116"/>
      <c r="AB278" s="116"/>
      <c r="AC278" s="116"/>
    </row>
    <row r="279">
      <c r="S279" s="123"/>
      <c r="T279" s="116"/>
      <c r="U279" s="116"/>
      <c r="V279" s="116"/>
      <c r="W279" s="116"/>
      <c r="X279" s="116"/>
      <c r="Y279" s="116"/>
      <c r="Z279" s="116"/>
      <c r="AA279" s="116"/>
      <c r="AB279" s="116"/>
      <c r="AC279" s="116"/>
    </row>
    <row r="280">
      <c r="S280" s="123"/>
      <c r="T280" s="116"/>
      <c r="U280" s="116"/>
      <c r="V280" s="116"/>
      <c r="W280" s="116"/>
      <c r="X280" s="116"/>
      <c r="Y280" s="116"/>
      <c r="Z280" s="116"/>
      <c r="AA280" s="116"/>
      <c r="AB280" s="116"/>
      <c r="AC280" s="116"/>
    </row>
    <row r="281">
      <c r="S281" s="123"/>
      <c r="T281" s="116"/>
      <c r="U281" s="116"/>
      <c r="V281" s="116"/>
      <c r="W281" s="116"/>
      <c r="X281" s="116"/>
      <c r="Y281" s="116"/>
      <c r="Z281" s="116"/>
      <c r="AA281" s="116"/>
      <c r="AB281" s="116"/>
      <c r="AC281" s="116"/>
    </row>
    <row r="282">
      <c r="S282" s="123"/>
      <c r="T282" s="116"/>
      <c r="U282" s="116"/>
      <c r="V282" s="116"/>
      <c r="W282" s="116"/>
      <c r="X282" s="116"/>
      <c r="Y282" s="116"/>
      <c r="Z282" s="116"/>
      <c r="AA282" s="116"/>
      <c r="AB282" s="116"/>
      <c r="AC282" s="116"/>
    </row>
    <row r="283">
      <c r="S283" s="123"/>
      <c r="T283" s="116"/>
      <c r="U283" s="116"/>
      <c r="V283" s="116"/>
      <c r="W283" s="116"/>
      <c r="X283" s="116"/>
      <c r="Y283" s="116"/>
      <c r="Z283" s="116"/>
      <c r="AA283" s="116"/>
      <c r="AB283" s="116"/>
      <c r="AC283" s="116"/>
    </row>
    <row r="284">
      <c r="S284" s="123"/>
      <c r="T284" s="116"/>
      <c r="U284" s="116"/>
      <c r="V284" s="116"/>
      <c r="W284" s="116"/>
      <c r="X284" s="116"/>
      <c r="Y284" s="116"/>
      <c r="Z284" s="116"/>
      <c r="AA284" s="116"/>
      <c r="AB284" s="116"/>
      <c r="AC284" s="116"/>
    </row>
    <row r="285">
      <c r="S285" s="123"/>
      <c r="T285" s="116"/>
      <c r="U285" s="116"/>
      <c r="V285" s="116"/>
      <c r="W285" s="116"/>
      <c r="X285" s="116"/>
      <c r="Y285" s="116"/>
      <c r="Z285" s="116"/>
      <c r="AA285" s="116"/>
      <c r="AB285" s="116"/>
      <c r="AC285" s="116"/>
    </row>
    <row r="286">
      <c r="S286" s="123"/>
      <c r="T286" s="116"/>
      <c r="U286" s="116"/>
      <c r="V286" s="116"/>
      <c r="W286" s="116"/>
      <c r="X286" s="116"/>
      <c r="Y286" s="116"/>
      <c r="Z286" s="116"/>
      <c r="AA286" s="116"/>
      <c r="AB286" s="116"/>
      <c r="AC286" s="116"/>
    </row>
    <row r="287">
      <c r="S287" s="123"/>
      <c r="T287" s="116"/>
      <c r="U287" s="116"/>
      <c r="V287" s="116"/>
      <c r="W287" s="116"/>
      <c r="X287" s="116"/>
      <c r="Y287" s="116"/>
      <c r="Z287" s="116"/>
      <c r="AA287" s="116"/>
      <c r="AB287" s="116"/>
      <c r="AC287" s="116"/>
    </row>
    <row r="288">
      <c r="S288" s="123"/>
      <c r="T288" s="116"/>
      <c r="U288" s="116"/>
      <c r="V288" s="116"/>
      <c r="W288" s="116"/>
      <c r="X288" s="116"/>
      <c r="Y288" s="116"/>
      <c r="Z288" s="116"/>
      <c r="AA288" s="116"/>
      <c r="AB288" s="116"/>
      <c r="AC288" s="116"/>
    </row>
    <row r="289">
      <c r="S289" s="123"/>
      <c r="T289" s="116"/>
      <c r="U289" s="116"/>
      <c r="V289" s="116"/>
      <c r="W289" s="116"/>
      <c r="X289" s="116"/>
      <c r="Y289" s="116"/>
      <c r="Z289" s="116"/>
      <c r="AA289" s="116"/>
      <c r="AB289" s="116"/>
      <c r="AC289" s="116"/>
    </row>
    <row r="290">
      <c r="S290" s="123"/>
      <c r="T290" s="116"/>
      <c r="U290" s="116"/>
      <c r="V290" s="116"/>
      <c r="W290" s="116"/>
      <c r="X290" s="116"/>
      <c r="Y290" s="116"/>
      <c r="Z290" s="116"/>
      <c r="AA290" s="116"/>
      <c r="AB290" s="116"/>
      <c r="AC290" s="116"/>
    </row>
    <row r="291">
      <c r="S291" s="123"/>
      <c r="T291" s="116"/>
      <c r="U291" s="116"/>
      <c r="V291" s="116"/>
      <c r="W291" s="116"/>
      <c r="X291" s="116"/>
      <c r="Y291" s="116"/>
      <c r="Z291" s="116"/>
      <c r="AA291" s="116"/>
      <c r="AB291" s="116"/>
      <c r="AC291" s="116"/>
    </row>
    <row r="292">
      <c r="S292" s="123"/>
      <c r="T292" s="116"/>
      <c r="U292" s="116"/>
      <c r="V292" s="116"/>
      <c r="W292" s="116"/>
      <c r="X292" s="116"/>
      <c r="Y292" s="116"/>
      <c r="Z292" s="116"/>
      <c r="AA292" s="116"/>
      <c r="AB292" s="116"/>
      <c r="AC292" s="116"/>
    </row>
    <row r="293">
      <c r="S293" s="123"/>
      <c r="T293" s="116"/>
      <c r="U293" s="116"/>
      <c r="V293" s="116"/>
      <c r="W293" s="116"/>
      <c r="X293" s="116"/>
      <c r="Y293" s="116"/>
      <c r="Z293" s="116"/>
      <c r="AA293" s="116"/>
      <c r="AB293" s="116"/>
      <c r="AC293" s="116"/>
    </row>
    <row r="294">
      <c r="S294" s="123"/>
      <c r="T294" s="116"/>
      <c r="U294" s="116"/>
      <c r="V294" s="116"/>
      <c r="W294" s="116"/>
      <c r="X294" s="116"/>
      <c r="Y294" s="116"/>
      <c r="Z294" s="116"/>
      <c r="AA294" s="116"/>
      <c r="AB294" s="116"/>
      <c r="AC294" s="116"/>
    </row>
    <row r="295">
      <c r="S295" s="123"/>
      <c r="T295" s="116"/>
      <c r="U295" s="116"/>
      <c r="V295" s="116"/>
      <c r="W295" s="116"/>
      <c r="X295" s="116"/>
      <c r="Y295" s="116"/>
      <c r="Z295" s="116"/>
      <c r="AA295" s="116"/>
      <c r="AB295" s="116"/>
      <c r="AC295" s="116"/>
    </row>
    <row r="296">
      <c r="S296" s="123"/>
      <c r="T296" s="116"/>
      <c r="U296" s="116"/>
      <c r="V296" s="116"/>
      <c r="W296" s="116"/>
      <c r="X296" s="116"/>
      <c r="Y296" s="116"/>
      <c r="Z296" s="116"/>
      <c r="AA296" s="116"/>
      <c r="AB296" s="116"/>
      <c r="AC296" s="116"/>
    </row>
    <row r="297">
      <c r="S297" s="123"/>
      <c r="T297" s="116"/>
      <c r="U297" s="116"/>
      <c r="V297" s="116"/>
      <c r="W297" s="116"/>
      <c r="X297" s="116"/>
      <c r="Y297" s="116"/>
      <c r="Z297" s="116"/>
      <c r="AA297" s="116"/>
      <c r="AB297" s="116"/>
      <c r="AC297" s="116"/>
    </row>
    <row r="298">
      <c r="S298" s="123"/>
      <c r="T298" s="116"/>
      <c r="U298" s="116"/>
      <c r="V298" s="116"/>
      <c r="W298" s="116"/>
      <c r="X298" s="116"/>
      <c r="Y298" s="116"/>
      <c r="Z298" s="116"/>
      <c r="AA298" s="116"/>
      <c r="AB298" s="116"/>
      <c r="AC298" s="116"/>
    </row>
    <row r="299">
      <c r="S299" s="123"/>
      <c r="T299" s="116"/>
      <c r="U299" s="116"/>
      <c r="V299" s="116"/>
      <c r="W299" s="116"/>
      <c r="X299" s="116"/>
      <c r="Y299" s="116"/>
      <c r="Z299" s="116"/>
      <c r="AA299" s="116"/>
      <c r="AB299" s="116"/>
      <c r="AC299" s="116"/>
    </row>
    <row r="300">
      <c r="S300" s="123"/>
      <c r="T300" s="116"/>
      <c r="U300" s="116"/>
      <c r="V300" s="116"/>
      <c r="W300" s="116"/>
      <c r="X300" s="116"/>
      <c r="Y300" s="116"/>
      <c r="Z300" s="116"/>
      <c r="AA300" s="116"/>
      <c r="AB300" s="116"/>
      <c r="AC300" s="116"/>
    </row>
    <row r="301">
      <c r="S301" s="123"/>
      <c r="T301" s="116"/>
      <c r="U301" s="116"/>
      <c r="V301" s="116"/>
      <c r="W301" s="116"/>
      <c r="X301" s="116"/>
      <c r="Y301" s="116"/>
      <c r="Z301" s="116"/>
      <c r="AA301" s="116"/>
      <c r="AB301" s="116"/>
      <c r="AC301" s="116"/>
    </row>
    <row r="302">
      <c r="S302" s="123"/>
      <c r="T302" s="116"/>
      <c r="U302" s="116"/>
      <c r="V302" s="116"/>
      <c r="W302" s="116"/>
      <c r="X302" s="116"/>
      <c r="Y302" s="116"/>
      <c r="Z302" s="116"/>
      <c r="AA302" s="116"/>
      <c r="AB302" s="116"/>
      <c r="AC302" s="116"/>
    </row>
    <row r="303">
      <c r="S303" s="123"/>
      <c r="T303" s="116"/>
      <c r="U303" s="116"/>
      <c r="V303" s="116"/>
      <c r="W303" s="116"/>
      <c r="X303" s="116"/>
      <c r="Y303" s="116"/>
      <c r="Z303" s="116"/>
      <c r="AA303" s="116"/>
      <c r="AB303" s="116"/>
      <c r="AC303" s="116"/>
    </row>
    <row r="304">
      <c r="S304" s="123"/>
      <c r="T304" s="116"/>
      <c r="U304" s="116"/>
      <c r="V304" s="116"/>
      <c r="W304" s="116"/>
      <c r="X304" s="116"/>
      <c r="Y304" s="116"/>
      <c r="Z304" s="116"/>
      <c r="AA304" s="116"/>
      <c r="AB304" s="116"/>
      <c r="AC304" s="116"/>
    </row>
    <row r="305">
      <c r="S305" s="123"/>
      <c r="T305" s="116"/>
      <c r="U305" s="116"/>
      <c r="V305" s="116"/>
      <c r="W305" s="116"/>
      <c r="X305" s="116"/>
      <c r="Y305" s="116"/>
      <c r="Z305" s="116"/>
      <c r="AA305" s="116"/>
      <c r="AB305" s="116"/>
      <c r="AC305" s="116"/>
    </row>
    <row r="306">
      <c r="S306" s="123"/>
      <c r="T306" s="116"/>
      <c r="U306" s="116"/>
      <c r="V306" s="116"/>
      <c r="W306" s="116"/>
      <c r="X306" s="116"/>
      <c r="Y306" s="116"/>
      <c r="Z306" s="116"/>
      <c r="AA306" s="116"/>
      <c r="AB306" s="116"/>
      <c r="AC306" s="116"/>
    </row>
    <row r="307">
      <c r="S307" s="123"/>
      <c r="T307" s="116"/>
      <c r="U307" s="116"/>
      <c r="V307" s="116"/>
      <c r="W307" s="116"/>
      <c r="X307" s="116"/>
      <c r="Y307" s="116"/>
      <c r="Z307" s="116"/>
      <c r="AA307" s="116"/>
      <c r="AB307" s="116"/>
      <c r="AC307" s="116"/>
    </row>
    <row r="308">
      <c r="S308" s="123"/>
      <c r="T308" s="116"/>
      <c r="U308" s="116"/>
      <c r="V308" s="116"/>
      <c r="W308" s="116"/>
      <c r="X308" s="116"/>
      <c r="Y308" s="116"/>
      <c r="Z308" s="116"/>
      <c r="AA308" s="116"/>
      <c r="AB308" s="116"/>
      <c r="AC308" s="116"/>
    </row>
    <row r="309">
      <c r="S309" s="123"/>
      <c r="T309" s="116"/>
      <c r="U309" s="116"/>
      <c r="V309" s="116"/>
      <c r="W309" s="116"/>
      <c r="X309" s="116"/>
      <c r="Y309" s="116"/>
      <c r="Z309" s="116"/>
      <c r="AA309" s="116"/>
      <c r="AB309" s="116"/>
      <c r="AC309" s="116"/>
    </row>
    <row r="310">
      <c r="S310" s="123"/>
      <c r="T310" s="116"/>
      <c r="U310" s="116"/>
      <c r="V310" s="116"/>
      <c r="W310" s="116"/>
      <c r="X310" s="116"/>
      <c r="Y310" s="116"/>
      <c r="Z310" s="116"/>
      <c r="AA310" s="116"/>
      <c r="AB310" s="116"/>
      <c r="AC310" s="116"/>
    </row>
    <row r="311">
      <c r="S311" s="123"/>
      <c r="T311" s="116"/>
      <c r="U311" s="116"/>
      <c r="V311" s="116"/>
      <c r="W311" s="116"/>
      <c r="X311" s="116"/>
      <c r="Y311" s="116"/>
      <c r="Z311" s="116"/>
      <c r="AA311" s="116"/>
      <c r="AB311" s="116"/>
      <c r="AC311" s="116"/>
    </row>
    <row r="312">
      <c r="S312" s="123"/>
      <c r="T312" s="116"/>
      <c r="U312" s="116"/>
      <c r="V312" s="116"/>
      <c r="W312" s="116"/>
      <c r="X312" s="116"/>
      <c r="Y312" s="116"/>
      <c r="Z312" s="116"/>
      <c r="AA312" s="116"/>
      <c r="AB312" s="116"/>
      <c r="AC312" s="116"/>
    </row>
    <row r="313">
      <c r="S313" s="123"/>
      <c r="T313" s="116"/>
      <c r="U313" s="116"/>
      <c r="V313" s="116"/>
      <c r="W313" s="116"/>
      <c r="X313" s="116"/>
      <c r="Y313" s="116"/>
      <c r="Z313" s="116"/>
      <c r="AA313" s="116"/>
      <c r="AB313" s="116"/>
      <c r="AC313" s="116"/>
    </row>
    <row r="314">
      <c r="S314" s="123"/>
      <c r="T314" s="116"/>
      <c r="U314" s="116"/>
      <c r="V314" s="116"/>
      <c r="W314" s="116"/>
      <c r="X314" s="116"/>
      <c r="Y314" s="116"/>
      <c r="Z314" s="116"/>
      <c r="AA314" s="116"/>
      <c r="AB314" s="116"/>
      <c r="AC314" s="116"/>
    </row>
    <row r="315">
      <c r="S315" s="123"/>
      <c r="T315" s="116"/>
      <c r="U315" s="116"/>
      <c r="V315" s="116"/>
      <c r="W315" s="116"/>
      <c r="X315" s="116"/>
      <c r="Y315" s="116"/>
      <c r="Z315" s="116"/>
      <c r="AA315" s="116"/>
      <c r="AB315" s="116"/>
      <c r="AC315" s="116"/>
    </row>
    <row r="316">
      <c r="S316" s="123"/>
      <c r="T316" s="116"/>
      <c r="U316" s="116"/>
      <c r="V316" s="116"/>
      <c r="W316" s="116"/>
      <c r="X316" s="116"/>
      <c r="Y316" s="116"/>
      <c r="Z316" s="116"/>
      <c r="AA316" s="116"/>
      <c r="AB316" s="116"/>
      <c r="AC316" s="116"/>
    </row>
    <row r="317">
      <c r="S317" s="123"/>
      <c r="T317" s="116"/>
      <c r="U317" s="116"/>
      <c r="V317" s="116"/>
      <c r="W317" s="116"/>
      <c r="X317" s="116"/>
      <c r="Y317" s="116"/>
      <c r="Z317" s="116"/>
      <c r="AA317" s="116"/>
      <c r="AB317" s="116"/>
      <c r="AC317" s="116"/>
    </row>
    <row r="318">
      <c r="S318" s="123"/>
      <c r="T318" s="116"/>
      <c r="U318" s="116"/>
      <c r="V318" s="116"/>
      <c r="W318" s="116"/>
      <c r="X318" s="116"/>
      <c r="Y318" s="116"/>
      <c r="Z318" s="116"/>
      <c r="AA318" s="116"/>
      <c r="AB318" s="116"/>
      <c r="AC318" s="116"/>
    </row>
    <row r="319">
      <c r="S319" s="123"/>
      <c r="T319" s="116"/>
      <c r="U319" s="116"/>
      <c r="V319" s="116"/>
      <c r="W319" s="116"/>
      <c r="X319" s="116"/>
      <c r="Y319" s="116"/>
      <c r="Z319" s="116"/>
      <c r="AA319" s="116"/>
      <c r="AB319" s="116"/>
      <c r="AC319" s="116"/>
    </row>
    <row r="320">
      <c r="S320" s="123"/>
      <c r="T320" s="116"/>
      <c r="U320" s="116"/>
      <c r="V320" s="116"/>
      <c r="W320" s="116"/>
      <c r="X320" s="116"/>
      <c r="Y320" s="116"/>
      <c r="Z320" s="116"/>
      <c r="AA320" s="116"/>
      <c r="AB320" s="116"/>
      <c r="AC320" s="116"/>
    </row>
    <row r="321">
      <c r="S321" s="123"/>
      <c r="T321" s="116"/>
      <c r="U321" s="116"/>
      <c r="V321" s="116"/>
      <c r="W321" s="116"/>
      <c r="X321" s="116"/>
      <c r="Y321" s="116"/>
      <c r="Z321" s="116"/>
      <c r="AA321" s="116"/>
      <c r="AB321" s="116"/>
      <c r="AC321" s="116"/>
    </row>
    <row r="322">
      <c r="S322" s="123"/>
      <c r="T322" s="116"/>
      <c r="U322" s="116"/>
      <c r="V322" s="116"/>
      <c r="W322" s="116"/>
      <c r="X322" s="116"/>
      <c r="Y322" s="116"/>
      <c r="Z322" s="116"/>
      <c r="AA322" s="116"/>
      <c r="AB322" s="116"/>
      <c r="AC322" s="116"/>
    </row>
    <row r="323">
      <c r="S323" s="123"/>
      <c r="T323" s="116"/>
      <c r="U323" s="116"/>
      <c r="V323" s="116"/>
      <c r="W323" s="116"/>
      <c r="X323" s="116"/>
      <c r="Y323" s="116"/>
      <c r="Z323" s="116"/>
      <c r="AA323" s="116"/>
      <c r="AB323" s="116"/>
      <c r="AC323" s="116"/>
    </row>
    <row r="324">
      <c r="S324" s="123"/>
      <c r="T324" s="116"/>
      <c r="U324" s="116"/>
      <c r="V324" s="116"/>
      <c r="W324" s="116"/>
      <c r="X324" s="116"/>
      <c r="Y324" s="116"/>
      <c r="Z324" s="116"/>
      <c r="AA324" s="116"/>
      <c r="AB324" s="116"/>
      <c r="AC324" s="116"/>
    </row>
    <row r="325">
      <c r="S325" s="123"/>
      <c r="T325" s="116"/>
      <c r="U325" s="116"/>
      <c r="V325" s="116"/>
      <c r="W325" s="116"/>
      <c r="X325" s="116"/>
      <c r="Y325" s="116"/>
      <c r="Z325" s="116"/>
      <c r="AA325" s="116"/>
      <c r="AB325" s="116"/>
      <c r="AC325" s="116"/>
    </row>
    <row r="326">
      <c r="S326" s="123"/>
      <c r="T326" s="116"/>
      <c r="U326" s="116"/>
      <c r="V326" s="116"/>
      <c r="W326" s="116"/>
      <c r="X326" s="116"/>
      <c r="Y326" s="116"/>
      <c r="Z326" s="116"/>
      <c r="AA326" s="116"/>
      <c r="AB326" s="116"/>
      <c r="AC326" s="116"/>
    </row>
    <row r="327">
      <c r="S327" s="123"/>
      <c r="T327" s="116"/>
      <c r="U327" s="116"/>
      <c r="V327" s="116"/>
      <c r="W327" s="116"/>
      <c r="X327" s="116"/>
      <c r="Y327" s="116"/>
      <c r="Z327" s="116"/>
      <c r="AA327" s="116"/>
      <c r="AB327" s="116"/>
      <c r="AC327" s="116"/>
    </row>
    <row r="328">
      <c r="S328" s="123"/>
      <c r="T328" s="116"/>
      <c r="U328" s="116"/>
      <c r="V328" s="116"/>
      <c r="W328" s="116"/>
      <c r="X328" s="116"/>
      <c r="Y328" s="116"/>
      <c r="Z328" s="116"/>
      <c r="AA328" s="116"/>
      <c r="AB328" s="116"/>
      <c r="AC328" s="116"/>
    </row>
    <row r="329">
      <c r="S329" s="123"/>
      <c r="T329" s="116"/>
      <c r="U329" s="116"/>
      <c r="V329" s="116"/>
      <c r="W329" s="116"/>
      <c r="X329" s="116"/>
      <c r="Y329" s="116"/>
      <c r="Z329" s="116"/>
      <c r="AA329" s="116"/>
      <c r="AB329" s="116"/>
      <c r="AC329" s="116"/>
    </row>
    <row r="330">
      <c r="S330" s="123"/>
      <c r="T330" s="116"/>
      <c r="U330" s="116"/>
      <c r="V330" s="116"/>
      <c r="W330" s="116"/>
      <c r="X330" s="116"/>
      <c r="Y330" s="116"/>
      <c r="Z330" s="116"/>
      <c r="AA330" s="116"/>
      <c r="AB330" s="116"/>
      <c r="AC330" s="116"/>
    </row>
    <row r="331">
      <c r="S331" s="123"/>
      <c r="T331" s="116"/>
      <c r="U331" s="116"/>
      <c r="V331" s="116"/>
      <c r="W331" s="116"/>
      <c r="X331" s="116"/>
      <c r="Y331" s="116"/>
      <c r="Z331" s="116"/>
      <c r="AA331" s="116"/>
      <c r="AB331" s="116"/>
      <c r="AC331" s="116"/>
    </row>
    <row r="332">
      <c r="S332" s="123"/>
      <c r="T332" s="116"/>
      <c r="U332" s="116"/>
      <c r="V332" s="116"/>
      <c r="W332" s="116"/>
      <c r="X332" s="116"/>
      <c r="Y332" s="116"/>
      <c r="Z332" s="116"/>
      <c r="AA332" s="116"/>
      <c r="AB332" s="116"/>
      <c r="AC332" s="116"/>
    </row>
    <row r="333">
      <c r="S333" s="123"/>
      <c r="T333" s="116"/>
      <c r="U333" s="116"/>
      <c r="V333" s="116"/>
      <c r="W333" s="116"/>
      <c r="X333" s="116"/>
      <c r="Y333" s="116"/>
      <c r="Z333" s="116"/>
      <c r="AA333" s="116"/>
      <c r="AB333" s="116"/>
      <c r="AC333" s="116"/>
    </row>
    <row r="334">
      <c r="S334" s="123"/>
      <c r="T334" s="116"/>
      <c r="U334" s="116"/>
      <c r="V334" s="116"/>
      <c r="W334" s="116"/>
      <c r="X334" s="116"/>
      <c r="Y334" s="116"/>
      <c r="Z334" s="116"/>
      <c r="AA334" s="116"/>
      <c r="AB334" s="116"/>
      <c r="AC334" s="116"/>
    </row>
    <row r="335">
      <c r="S335" s="123"/>
      <c r="T335" s="116"/>
      <c r="U335" s="116"/>
      <c r="V335" s="116"/>
      <c r="W335" s="116"/>
      <c r="X335" s="116"/>
      <c r="Y335" s="116"/>
      <c r="Z335" s="116"/>
      <c r="AA335" s="116"/>
      <c r="AB335" s="116"/>
      <c r="AC335" s="116"/>
    </row>
    <row r="336">
      <c r="S336" s="123"/>
      <c r="T336" s="116"/>
      <c r="U336" s="116"/>
      <c r="V336" s="116"/>
      <c r="W336" s="116"/>
      <c r="X336" s="116"/>
      <c r="Y336" s="116"/>
      <c r="Z336" s="116"/>
      <c r="AA336" s="116"/>
      <c r="AB336" s="116"/>
      <c r="AC336" s="116"/>
    </row>
    <row r="337">
      <c r="S337" s="123"/>
      <c r="T337" s="116"/>
      <c r="U337" s="116"/>
      <c r="V337" s="116"/>
      <c r="W337" s="116"/>
      <c r="X337" s="116"/>
      <c r="Y337" s="116"/>
      <c r="Z337" s="116"/>
      <c r="AA337" s="116"/>
      <c r="AB337" s="116"/>
      <c r="AC337" s="116"/>
    </row>
    <row r="338">
      <c r="S338" s="123"/>
      <c r="T338" s="116"/>
      <c r="U338" s="116"/>
      <c r="V338" s="116"/>
      <c r="W338" s="116"/>
      <c r="X338" s="116"/>
      <c r="Y338" s="116"/>
      <c r="Z338" s="116"/>
      <c r="AA338" s="116"/>
      <c r="AB338" s="116"/>
      <c r="AC338" s="116"/>
    </row>
    <row r="339">
      <c r="S339" s="123"/>
      <c r="T339" s="116"/>
      <c r="U339" s="116"/>
      <c r="V339" s="116"/>
      <c r="W339" s="116"/>
      <c r="X339" s="116"/>
      <c r="Y339" s="116"/>
      <c r="Z339" s="116"/>
      <c r="AA339" s="116"/>
      <c r="AB339" s="116"/>
      <c r="AC339" s="116"/>
    </row>
    <row r="340">
      <c r="S340" s="123"/>
      <c r="T340" s="116"/>
      <c r="U340" s="116"/>
      <c r="V340" s="116"/>
      <c r="W340" s="116"/>
      <c r="X340" s="116"/>
      <c r="Y340" s="116"/>
      <c r="Z340" s="116"/>
      <c r="AA340" s="116"/>
      <c r="AB340" s="116"/>
      <c r="AC340" s="116"/>
    </row>
    <row r="341">
      <c r="S341" s="123"/>
      <c r="T341" s="116"/>
      <c r="U341" s="116"/>
      <c r="V341" s="116"/>
      <c r="W341" s="116"/>
      <c r="X341" s="116"/>
      <c r="Y341" s="116"/>
      <c r="Z341" s="116"/>
      <c r="AA341" s="116"/>
      <c r="AB341" s="116"/>
      <c r="AC341" s="116"/>
    </row>
    <row r="342">
      <c r="S342" s="123"/>
      <c r="T342" s="116"/>
      <c r="U342" s="116"/>
      <c r="V342" s="116"/>
      <c r="W342" s="116"/>
      <c r="X342" s="116"/>
      <c r="Y342" s="116"/>
      <c r="Z342" s="116"/>
      <c r="AA342" s="116"/>
      <c r="AB342" s="116"/>
      <c r="AC342" s="116"/>
    </row>
    <row r="343">
      <c r="S343" s="123"/>
      <c r="T343" s="116"/>
      <c r="U343" s="116"/>
      <c r="V343" s="116"/>
      <c r="W343" s="116"/>
      <c r="X343" s="116"/>
      <c r="Y343" s="116"/>
      <c r="Z343" s="116"/>
      <c r="AA343" s="116"/>
      <c r="AB343" s="116"/>
      <c r="AC343" s="116"/>
    </row>
    <row r="344">
      <c r="S344" s="123"/>
      <c r="T344" s="116"/>
      <c r="U344" s="116"/>
      <c r="V344" s="116"/>
      <c r="W344" s="116"/>
      <c r="X344" s="116"/>
      <c r="Y344" s="116"/>
      <c r="Z344" s="116"/>
      <c r="AA344" s="116"/>
      <c r="AB344" s="116"/>
      <c r="AC344" s="116"/>
    </row>
    <row r="345">
      <c r="S345" s="123"/>
      <c r="T345" s="116"/>
      <c r="U345" s="116"/>
      <c r="V345" s="116"/>
      <c r="W345" s="116"/>
      <c r="X345" s="116"/>
      <c r="Y345" s="116"/>
      <c r="Z345" s="116"/>
      <c r="AA345" s="116"/>
      <c r="AB345" s="116"/>
      <c r="AC345" s="116"/>
    </row>
    <row r="346">
      <c r="S346" s="123"/>
      <c r="T346" s="116"/>
      <c r="U346" s="116"/>
      <c r="V346" s="116"/>
      <c r="W346" s="116"/>
      <c r="X346" s="116"/>
      <c r="Y346" s="116"/>
      <c r="Z346" s="116"/>
      <c r="AA346" s="116"/>
      <c r="AB346" s="116"/>
      <c r="AC346" s="116"/>
    </row>
    <row r="347">
      <c r="S347" s="123"/>
      <c r="T347" s="116"/>
      <c r="U347" s="116"/>
      <c r="V347" s="116"/>
      <c r="W347" s="116"/>
      <c r="X347" s="116"/>
      <c r="Y347" s="116"/>
      <c r="Z347" s="116"/>
      <c r="AA347" s="116"/>
      <c r="AB347" s="116"/>
      <c r="AC347" s="116"/>
    </row>
    <row r="348">
      <c r="S348" s="123"/>
      <c r="T348" s="116"/>
      <c r="U348" s="116"/>
      <c r="V348" s="116"/>
      <c r="W348" s="116"/>
      <c r="X348" s="116"/>
      <c r="Y348" s="116"/>
      <c r="Z348" s="116"/>
      <c r="AA348" s="116"/>
      <c r="AB348" s="116"/>
      <c r="AC348" s="116"/>
    </row>
    <row r="349">
      <c r="S349" s="123"/>
      <c r="T349" s="116"/>
      <c r="U349" s="116"/>
      <c r="V349" s="116"/>
      <c r="W349" s="116"/>
      <c r="X349" s="116"/>
      <c r="Y349" s="116"/>
      <c r="Z349" s="116"/>
      <c r="AA349" s="116"/>
      <c r="AB349" s="116"/>
      <c r="AC349" s="116"/>
    </row>
    <row r="350">
      <c r="S350" s="123"/>
      <c r="T350" s="116"/>
      <c r="U350" s="116"/>
      <c r="V350" s="116"/>
      <c r="W350" s="116"/>
      <c r="X350" s="116"/>
      <c r="Y350" s="116"/>
      <c r="Z350" s="116"/>
      <c r="AA350" s="116"/>
      <c r="AB350" s="116"/>
      <c r="AC350" s="116"/>
    </row>
    <row r="351">
      <c r="S351" s="123"/>
      <c r="T351" s="116"/>
      <c r="U351" s="116"/>
      <c r="V351" s="116"/>
      <c r="W351" s="116"/>
      <c r="X351" s="116"/>
      <c r="Y351" s="116"/>
      <c r="Z351" s="116"/>
      <c r="AA351" s="116"/>
      <c r="AB351" s="116"/>
      <c r="AC351" s="116"/>
    </row>
    <row r="352">
      <c r="S352" s="123"/>
      <c r="T352" s="116"/>
      <c r="U352" s="116"/>
      <c r="V352" s="116"/>
      <c r="W352" s="116"/>
      <c r="X352" s="116"/>
      <c r="Y352" s="116"/>
      <c r="Z352" s="116"/>
      <c r="AA352" s="116"/>
      <c r="AB352" s="116"/>
      <c r="AC352" s="116"/>
    </row>
    <row r="353">
      <c r="S353" s="123"/>
      <c r="T353" s="116"/>
      <c r="U353" s="116"/>
      <c r="V353" s="116"/>
      <c r="W353" s="116"/>
      <c r="X353" s="116"/>
      <c r="Y353" s="116"/>
      <c r="Z353" s="116"/>
      <c r="AA353" s="116"/>
      <c r="AB353" s="116"/>
      <c r="AC353" s="116"/>
    </row>
    <row r="354">
      <c r="S354" s="123"/>
      <c r="T354" s="116"/>
      <c r="U354" s="116"/>
      <c r="V354" s="116"/>
      <c r="W354" s="116"/>
      <c r="X354" s="116"/>
      <c r="Y354" s="116"/>
      <c r="Z354" s="116"/>
      <c r="AA354" s="116"/>
      <c r="AB354" s="116"/>
      <c r="AC354" s="116"/>
    </row>
    <row r="355">
      <c r="S355" s="123"/>
      <c r="T355" s="116"/>
      <c r="U355" s="116"/>
      <c r="V355" s="116"/>
      <c r="W355" s="116"/>
      <c r="X355" s="116"/>
      <c r="Y355" s="116"/>
      <c r="Z355" s="116"/>
      <c r="AA355" s="116"/>
      <c r="AB355" s="116"/>
      <c r="AC355" s="116"/>
    </row>
    <row r="356">
      <c r="S356" s="123"/>
      <c r="T356" s="116"/>
      <c r="U356" s="116"/>
      <c r="V356" s="116"/>
      <c r="W356" s="116"/>
      <c r="X356" s="116"/>
      <c r="Y356" s="116"/>
      <c r="Z356" s="116"/>
      <c r="AA356" s="116"/>
      <c r="AB356" s="116"/>
      <c r="AC356" s="116"/>
    </row>
    <row r="357">
      <c r="S357" s="123"/>
      <c r="T357" s="116"/>
      <c r="U357" s="116"/>
      <c r="V357" s="116"/>
      <c r="W357" s="116"/>
      <c r="X357" s="116"/>
      <c r="Y357" s="116"/>
      <c r="Z357" s="116"/>
      <c r="AA357" s="116"/>
      <c r="AB357" s="116"/>
      <c r="AC357" s="116"/>
    </row>
    <row r="358">
      <c r="S358" s="123"/>
      <c r="T358" s="116"/>
      <c r="U358" s="116"/>
      <c r="V358" s="116"/>
      <c r="W358" s="116"/>
      <c r="X358" s="116"/>
      <c r="Y358" s="116"/>
      <c r="Z358" s="116"/>
      <c r="AA358" s="116"/>
      <c r="AB358" s="116"/>
      <c r="AC358" s="116"/>
    </row>
    <row r="359">
      <c r="S359" s="123"/>
      <c r="T359" s="116"/>
      <c r="U359" s="116"/>
      <c r="V359" s="116"/>
      <c r="W359" s="116"/>
      <c r="X359" s="116"/>
      <c r="Y359" s="116"/>
      <c r="Z359" s="116"/>
      <c r="AA359" s="116"/>
      <c r="AB359" s="116"/>
      <c r="AC359" s="116"/>
    </row>
    <row r="360">
      <c r="S360" s="123"/>
      <c r="T360" s="116"/>
      <c r="U360" s="116"/>
      <c r="V360" s="116"/>
      <c r="W360" s="116"/>
      <c r="X360" s="116"/>
      <c r="Y360" s="116"/>
      <c r="Z360" s="116"/>
      <c r="AA360" s="116"/>
      <c r="AB360" s="116"/>
      <c r="AC360" s="116"/>
    </row>
    <row r="361">
      <c r="S361" s="123"/>
      <c r="T361" s="116"/>
      <c r="U361" s="116"/>
      <c r="V361" s="116"/>
      <c r="W361" s="116"/>
      <c r="X361" s="116"/>
      <c r="Y361" s="116"/>
      <c r="Z361" s="116"/>
      <c r="AA361" s="116"/>
      <c r="AB361" s="116"/>
      <c r="AC361" s="116"/>
    </row>
    <row r="362">
      <c r="S362" s="123"/>
      <c r="T362" s="116"/>
      <c r="U362" s="116"/>
      <c r="V362" s="116"/>
      <c r="W362" s="116"/>
      <c r="X362" s="116"/>
      <c r="Y362" s="116"/>
      <c r="Z362" s="116"/>
      <c r="AA362" s="116"/>
      <c r="AB362" s="116"/>
      <c r="AC362" s="116"/>
    </row>
    <row r="363">
      <c r="S363" s="123"/>
      <c r="T363" s="116"/>
      <c r="U363" s="116"/>
      <c r="V363" s="116"/>
      <c r="W363" s="116"/>
      <c r="X363" s="116"/>
      <c r="Y363" s="116"/>
      <c r="Z363" s="116"/>
      <c r="AA363" s="116"/>
      <c r="AB363" s="116"/>
      <c r="AC363" s="116"/>
    </row>
    <row r="364">
      <c r="S364" s="123"/>
      <c r="T364" s="116"/>
      <c r="U364" s="116"/>
      <c r="V364" s="116"/>
      <c r="W364" s="116"/>
      <c r="X364" s="116"/>
      <c r="Y364" s="116"/>
      <c r="Z364" s="116"/>
      <c r="AA364" s="116"/>
      <c r="AB364" s="116"/>
      <c r="AC364" s="116"/>
    </row>
    <row r="365">
      <c r="S365" s="123"/>
      <c r="T365" s="116"/>
      <c r="U365" s="116"/>
      <c r="V365" s="116"/>
      <c r="W365" s="116"/>
      <c r="X365" s="116"/>
      <c r="Y365" s="116"/>
      <c r="Z365" s="116"/>
      <c r="AA365" s="116"/>
      <c r="AB365" s="116"/>
      <c r="AC365" s="116"/>
    </row>
    <row r="366">
      <c r="S366" s="123"/>
      <c r="T366" s="116"/>
      <c r="U366" s="116"/>
      <c r="V366" s="116"/>
      <c r="W366" s="116"/>
      <c r="X366" s="116"/>
      <c r="Y366" s="116"/>
      <c r="Z366" s="116"/>
      <c r="AA366" s="116"/>
      <c r="AB366" s="116"/>
      <c r="AC366" s="116"/>
    </row>
    <row r="367">
      <c r="S367" s="123"/>
      <c r="T367" s="116"/>
      <c r="U367" s="116"/>
      <c r="V367" s="116"/>
      <c r="W367" s="116"/>
      <c r="X367" s="116"/>
      <c r="Y367" s="116"/>
      <c r="Z367" s="116"/>
      <c r="AA367" s="116"/>
      <c r="AB367" s="116"/>
      <c r="AC367" s="116"/>
    </row>
    <row r="368">
      <c r="S368" s="123"/>
      <c r="T368" s="116"/>
      <c r="U368" s="116"/>
      <c r="V368" s="116"/>
      <c r="W368" s="116"/>
      <c r="X368" s="116"/>
      <c r="Y368" s="116"/>
      <c r="Z368" s="116"/>
      <c r="AA368" s="116"/>
      <c r="AB368" s="116"/>
      <c r="AC368" s="116"/>
    </row>
    <row r="369">
      <c r="S369" s="123"/>
      <c r="T369" s="116"/>
      <c r="U369" s="116"/>
      <c r="V369" s="116"/>
      <c r="W369" s="116"/>
      <c r="X369" s="116"/>
      <c r="Y369" s="116"/>
      <c r="Z369" s="116"/>
      <c r="AA369" s="116"/>
      <c r="AB369" s="116"/>
      <c r="AC369" s="116"/>
    </row>
    <row r="370">
      <c r="S370" s="123"/>
      <c r="T370" s="116"/>
      <c r="U370" s="116"/>
      <c r="V370" s="116"/>
      <c r="W370" s="116"/>
      <c r="X370" s="116"/>
      <c r="Y370" s="116"/>
      <c r="Z370" s="116"/>
      <c r="AA370" s="116"/>
      <c r="AB370" s="116"/>
      <c r="AC370" s="116"/>
    </row>
    <row r="371">
      <c r="S371" s="123"/>
      <c r="T371" s="116"/>
      <c r="U371" s="116"/>
      <c r="V371" s="116"/>
      <c r="W371" s="116"/>
      <c r="X371" s="116"/>
      <c r="Y371" s="116"/>
      <c r="Z371" s="116"/>
      <c r="AA371" s="116"/>
      <c r="AB371" s="116"/>
      <c r="AC371" s="116"/>
    </row>
    <row r="372">
      <c r="S372" s="123"/>
      <c r="T372" s="116"/>
      <c r="U372" s="116"/>
      <c r="V372" s="116"/>
      <c r="W372" s="116"/>
      <c r="X372" s="116"/>
      <c r="Y372" s="116"/>
      <c r="Z372" s="116"/>
      <c r="AA372" s="116"/>
      <c r="AB372" s="116"/>
      <c r="AC372" s="116"/>
    </row>
    <row r="373">
      <c r="S373" s="123"/>
      <c r="T373" s="116"/>
      <c r="U373" s="116"/>
      <c r="V373" s="116"/>
      <c r="W373" s="116"/>
      <c r="X373" s="116"/>
      <c r="Y373" s="116"/>
      <c r="Z373" s="116"/>
      <c r="AA373" s="116"/>
      <c r="AB373" s="116"/>
      <c r="AC373" s="116"/>
    </row>
    <row r="374">
      <c r="S374" s="123"/>
      <c r="T374" s="116"/>
      <c r="U374" s="116"/>
      <c r="V374" s="116"/>
      <c r="W374" s="116"/>
      <c r="X374" s="116"/>
      <c r="Y374" s="116"/>
      <c r="Z374" s="116"/>
      <c r="AA374" s="116"/>
      <c r="AB374" s="116"/>
      <c r="AC374" s="116"/>
    </row>
    <row r="375">
      <c r="S375" s="123"/>
      <c r="T375" s="116"/>
      <c r="U375" s="116"/>
      <c r="V375" s="116"/>
      <c r="W375" s="116"/>
      <c r="X375" s="116"/>
      <c r="Y375" s="116"/>
      <c r="Z375" s="116"/>
      <c r="AA375" s="116"/>
      <c r="AB375" s="116"/>
      <c r="AC375" s="116"/>
    </row>
    <row r="376">
      <c r="S376" s="123"/>
      <c r="T376" s="116"/>
      <c r="U376" s="116"/>
      <c r="V376" s="116"/>
      <c r="W376" s="116"/>
      <c r="X376" s="116"/>
      <c r="Y376" s="116"/>
      <c r="Z376" s="116"/>
      <c r="AA376" s="116"/>
      <c r="AB376" s="116"/>
      <c r="AC376" s="116"/>
    </row>
    <row r="377">
      <c r="S377" s="123"/>
      <c r="T377" s="116"/>
      <c r="U377" s="116"/>
      <c r="V377" s="116"/>
      <c r="W377" s="116"/>
      <c r="X377" s="116"/>
      <c r="Y377" s="116"/>
      <c r="Z377" s="116"/>
      <c r="AA377" s="116"/>
      <c r="AB377" s="116"/>
      <c r="AC377" s="116"/>
    </row>
    <row r="378">
      <c r="S378" s="123"/>
      <c r="T378" s="116"/>
      <c r="U378" s="116"/>
      <c r="V378" s="116"/>
      <c r="W378" s="116"/>
      <c r="X378" s="116"/>
      <c r="Y378" s="116"/>
      <c r="Z378" s="116"/>
      <c r="AA378" s="116"/>
      <c r="AB378" s="116"/>
      <c r="AC378" s="116"/>
    </row>
    <row r="379">
      <c r="S379" s="123"/>
      <c r="T379" s="116"/>
      <c r="U379" s="116"/>
      <c r="V379" s="116"/>
      <c r="W379" s="116"/>
      <c r="X379" s="116"/>
      <c r="Y379" s="116"/>
      <c r="Z379" s="116"/>
      <c r="AA379" s="116"/>
      <c r="AB379" s="116"/>
      <c r="AC379" s="116"/>
    </row>
    <row r="380">
      <c r="S380" s="123"/>
      <c r="T380" s="116"/>
      <c r="U380" s="116"/>
      <c r="V380" s="116"/>
      <c r="W380" s="116"/>
      <c r="X380" s="116"/>
      <c r="Y380" s="116"/>
      <c r="Z380" s="116"/>
      <c r="AA380" s="116"/>
      <c r="AB380" s="116"/>
      <c r="AC380" s="116"/>
    </row>
    <row r="381">
      <c r="S381" s="123"/>
      <c r="T381" s="116"/>
      <c r="U381" s="116"/>
      <c r="V381" s="116"/>
      <c r="W381" s="116"/>
      <c r="X381" s="116"/>
      <c r="Y381" s="116"/>
      <c r="Z381" s="116"/>
      <c r="AA381" s="116"/>
      <c r="AB381" s="116"/>
      <c r="AC381" s="116"/>
    </row>
    <row r="382">
      <c r="S382" s="123"/>
      <c r="T382" s="116"/>
      <c r="U382" s="116"/>
      <c r="V382" s="116"/>
      <c r="W382" s="116"/>
      <c r="X382" s="116"/>
      <c r="Y382" s="116"/>
      <c r="Z382" s="116"/>
      <c r="AA382" s="116"/>
      <c r="AB382" s="116"/>
      <c r="AC382" s="116"/>
    </row>
    <row r="383">
      <c r="S383" s="123"/>
      <c r="T383" s="116"/>
      <c r="U383" s="116"/>
      <c r="V383" s="116"/>
      <c r="W383" s="116"/>
      <c r="X383" s="116"/>
      <c r="Y383" s="116"/>
      <c r="Z383" s="116"/>
      <c r="AA383" s="116"/>
      <c r="AB383" s="116"/>
      <c r="AC383" s="116"/>
    </row>
    <row r="384">
      <c r="S384" s="123"/>
      <c r="T384" s="116"/>
      <c r="U384" s="116"/>
      <c r="V384" s="116"/>
      <c r="W384" s="116"/>
      <c r="X384" s="116"/>
      <c r="Y384" s="116"/>
      <c r="Z384" s="116"/>
      <c r="AA384" s="116"/>
      <c r="AB384" s="116"/>
      <c r="AC384" s="116"/>
    </row>
    <row r="385">
      <c r="S385" s="123"/>
      <c r="T385" s="116"/>
      <c r="U385" s="116"/>
      <c r="V385" s="116"/>
      <c r="W385" s="116"/>
      <c r="X385" s="116"/>
      <c r="Y385" s="116"/>
      <c r="Z385" s="116"/>
      <c r="AA385" s="116"/>
      <c r="AB385" s="116"/>
      <c r="AC385" s="116"/>
    </row>
    <row r="386">
      <c r="S386" s="123"/>
      <c r="T386" s="116"/>
      <c r="U386" s="116"/>
      <c r="V386" s="116"/>
      <c r="W386" s="116"/>
      <c r="X386" s="116"/>
      <c r="Y386" s="116"/>
      <c r="Z386" s="116"/>
      <c r="AA386" s="116"/>
      <c r="AB386" s="116"/>
      <c r="AC386" s="116"/>
    </row>
    <row r="387">
      <c r="S387" s="123"/>
      <c r="T387" s="116"/>
      <c r="U387" s="116"/>
      <c r="V387" s="116"/>
      <c r="W387" s="116"/>
      <c r="X387" s="116"/>
      <c r="Y387" s="116"/>
      <c r="Z387" s="116"/>
      <c r="AA387" s="116"/>
      <c r="AB387" s="116"/>
      <c r="AC387" s="116"/>
    </row>
    <row r="388">
      <c r="S388" s="123"/>
      <c r="T388" s="116"/>
      <c r="U388" s="116"/>
      <c r="V388" s="116"/>
      <c r="W388" s="116"/>
      <c r="X388" s="116"/>
      <c r="Y388" s="116"/>
      <c r="Z388" s="116"/>
      <c r="AA388" s="116"/>
      <c r="AB388" s="116"/>
      <c r="AC388" s="116"/>
    </row>
    <row r="389">
      <c r="S389" s="123"/>
      <c r="T389" s="116"/>
      <c r="U389" s="116"/>
      <c r="V389" s="116"/>
      <c r="W389" s="116"/>
      <c r="X389" s="116"/>
      <c r="Y389" s="116"/>
      <c r="Z389" s="116"/>
      <c r="AA389" s="116"/>
      <c r="AB389" s="116"/>
      <c r="AC389" s="116"/>
    </row>
    <row r="390">
      <c r="S390" s="123"/>
      <c r="T390" s="116"/>
      <c r="U390" s="116"/>
      <c r="V390" s="116"/>
      <c r="W390" s="116"/>
      <c r="X390" s="116"/>
      <c r="Y390" s="116"/>
      <c r="Z390" s="116"/>
      <c r="AA390" s="116"/>
      <c r="AB390" s="116"/>
      <c r="AC390" s="116"/>
    </row>
    <row r="391">
      <c r="S391" s="123"/>
      <c r="T391" s="116"/>
      <c r="U391" s="116"/>
      <c r="V391" s="116"/>
      <c r="W391" s="116"/>
      <c r="X391" s="116"/>
      <c r="Y391" s="116"/>
      <c r="Z391" s="116"/>
      <c r="AA391" s="116"/>
      <c r="AB391" s="116"/>
      <c r="AC391" s="116"/>
    </row>
    <row r="392">
      <c r="S392" s="123"/>
      <c r="T392" s="116"/>
      <c r="U392" s="116"/>
      <c r="V392" s="116"/>
      <c r="W392" s="116"/>
      <c r="X392" s="116"/>
      <c r="Y392" s="116"/>
      <c r="Z392" s="116"/>
      <c r="AA392" s="116"/>
      <c r="AB392" s="116"/>
      <c r="AC392" s="116"/>
    </row>
    <row r="393">
      <c r="S393" s="123"/>
      <c r="T393" s="116"/>
      <c r="U393" s="116"/>
      <c r="V393" s="116"/>
      <c r="W393" s="116"/>
      <c r="X393" s="116"/>
      <c r="Y393" s="116"/>
      <c r="Z393" s="116"/>
      <c r="AA393" s="116"/>
      <c r="AB393" s="116"/>
      <c r="AC393" s="116"/>
    </row>
    <row r="394">
      <c r="S394" s="123"/>
      <c r="T394" s="116"/>
      <c r="U394" s="116"/>
      <c r="V394" s="116"/>
      <c r="W394" s="116"/>
      <c r="X394" s="116"/>
      <c r="Y394" s="116"/>
      <c r="Z394" s="116"/>
      <c r="AA394" s="116"/>
      <c r="AB394" s="116"/>
      <c r="AC394" s="116"/>
    </row>
    <row r="395">
      <c r="S395" s="123"/>
      <c r="T395" s="116"/>
      <c r="U395" s="116"/>
      <c r="V395" s="116"/>
      <c r="W395" s="116"/>
      <c r="X395" s="116"/>
      <c r="Y395" s="116"/>
      <c r="Z395" s="116"/>
      <c r="AA395" s="116"/>
      <c r="AB395" s="116"/>
      <c r="AC395" s="116"/>
    </row>
    <row r="396">
      <c r="S396" s="123"/>
      <c r="T396" s="116"/>
      <c r="U396" s="116"/>
      <c r="V396" s="116"/>
      <c r="W396" s="116"/>
      <c r="X396" s="116"/>
      <c r="Y396" s="116"/>
      <c r="Z396" s="116"/>
      <c r="AA396" s="116"/>
      <c r="AB396" s="116"/>
      <c r="AC396" s="116"/>
    </row>
    <row r="397">
      <c r="S397" s="123"/>
      <c r="T397" s="116"/>
      <c r="U397" s="116"/>
      <c r="V397" s="116"/>
      <c r="W397" s="116"/>
      <c r="X397" s="116"/>
      <c r="Y397" s="116"/>
      <c r="Z397" s="116"/>
      <c r="AA397" s="116"/>
      <c r="AB397" s="116"/>
      <c r="AC397" s="116"/>
    </row>
    <row r="398">
      <c r="S398" s="123"/>
      <c r="T398" s="116"/>
      <c r="U398" s="116"/>
      <c r="V398" s="116"/>
      <c r="W398" s="116"/>
      <c r="X398" s="116"/>
      <c r="Y398" s="116"/>
      <c r="Z398" s="116"/>
      <c r="AA398" s="116"/>
      <c r="AB398" s="116"/>
      <c r="AC398" s="116"/>
    </row>
    <row r="399">
      <c r="S399" s="123"/>
      <c r="T399" s="116"/>
      <c r="U399" s="116"/>
      <c r="V399" s="116"/>
      <c r="W399" s="116"/>
      <c r="X399" s="116"/>
      <c r="Y399" s="116"/>
      <c r="Z399" s="116"/>
      <c r="AA399" s="116"/>
      <c r="AB399" s="116"/>
      <c r="AC399" s="116"/>
    </row>
    <row r="400">
      <c r="S400" s="123"/>
      <c r="T400" s="116"/>
      <c r="U400" s="116"/>
      <c r="V400" s="116"/>
      <c r="W400" s="116"/>
      <c r="X400" s="116"/>
      <c r="Y400" s="116"/>
      <c r="Z400" s="116"/>
      <c r="AA400" s="116"/>
      <c r="AB400" s="116"/>
      <c r="AC400" s="116"/>
    </row>
    <row r="401">
      <c r="S401" s="123"/>
      <c r="T401" s="116"/>
      <c r="U401" s="116"/>
      <c r="V401" s="116"/>
      <c r="W401" s="116"/>
      <c r="X401" s="116"/>
      <c r="Y401" s="116"/>
      <c r="Z401" s="116"/>
      <c r="AA401" s="116"/>
      <c r="AB401" s="116"/>
      <c r="AC401" s="116"/>
    </row>
    <row r="402">
      <c r="S402" s="123"/>
      <c r="T402" s="116"/>
      <c r="U402" s="116"/>
      <c r="V402" s="116"/>
      <c r="W402" s="116"/>
      <c r="X402" s="116"/>
      <c r="Y402" s="116"/>
      <c r="Z402" s="116"/>
      <c r="AA402" s="116"/>
      <c r="AB402" s="116"/>
      <c r="AC402" s="116"/>
    </row>
    <row r="403">
      <c r="S403" s="123"/>
      <c r="T403" s="116"/>
      <c r="U403" s="116"/>
      <c r="V403" s="116"/>
      <c r="W403" s="116"/>
      <c r="X403" s="116"/>
      <c r="Y403" s="116"/>
      <c r="Z403" s="116"/>
      <c r="AA403" s="116"/>
      <c r="AB403" s="116"/>
      <c r="AC403" s="116"/>
    </row>
    <row r="404">
      <c r="S404" s="123"/>
      <c r="T404" s="116"/>
      <c r="U404" s="116"/>
      <c r="V404" s="116"/>
      <c r="W404" s="116"/>
      <c r="X404" s="116"/>
      <c r="Y404" s="116"/>
      <c r="Z404" s="116"/>
      <c r="AA404" s="116"/>
      <c r="AB404" s="116"/>
      <c r="AC404" s="116"/>
    </row>
    <row r="405">
      <c r="S405" s="123"/>
      <c r="T405" s="116"/>
      <c r="U405" s="116"/>
      <c r="V405" s="116"/>
      <c r="W405" s="116"/>
      <c r="X405" s="116"/>
      <c r="Y405" s="116"/>
      <c r="Z405" s="116"/>
      <c r="AA405" s="116"/>
      <c r="AB405" s="116"/>
      <c r="AC405" s="116"/>
    </row>
    <row r="406">
      <c r="S406" s="123"/>
      <c r="T406" s="116"/>
      <c r="U406" s="116"/>
      <c r="V406" s="116"/>
      <c r="W406" s="116"/>
      <c r="X406" s="116"/>
      <c r="Y406" s="116"/>
      <c r="Z406" s="116"/>
      <c r="AA406" s="116"/>
      <c r="AB406" s="116"/>
      <c r="AC406" s="116"/>
    </row>
    <row r="407">
      <c r="S407" s="123"/>
      <c r="T407" s="116"/>
      <c r="U407" s="116"/>
      <c r="V407" s="116"/>
      <c r="W407" s="116"/>
      <c r="X407" s="116"/>
      <c r="Y407" s="116"/>
      <c r="Z407" s="116"/>
      <c r="AA407" s="116"/>
      <c r="AB407" s="116"/>
      <c r="AC407" s="116"/>
    </row>
    <row r="408">
      <c r="S408" s="123"/>
      <c r="T408" s="116"/>
      <c r="U408" s="116"/>
      <c r="V408" s="116"/>
      <c r="W408" s="116"/>
      <c r="X408" s="116"/>
      <c r="Y408" s="116"/>
      <c r="Z408" s="116"/>
      <c r="AA408" s="116"/>
      <c r="AB408" s="116"/>
      <c r="AC408" s="116"/>
    </row>
    <row r="409">
      <c r="S409" s="123"/>
      <c r="T409" s="116"/>
      <c r="U409" s="116"/>
      <c r="V409" s="116"/>
      <c r="W409" s="116"/>
      <c r="X409" s="116"/>
      <c r="Y409" s="116"/>
      <c r="Z409" s="116"/>
      <c r="AA409" s="116"/>
      <c r="AB409" s="116"/>
      <c r="AC409" s="116"/>
    </row>
    <row r="410">
      <c r="S410" s="123"/>
      <c r="T410" s="116"/>
      <c r="U410" s="116"/>
      <c r="V410" s="116"/>
      <c r="W410" s="116"/>
      <c r="X410" s="116"/>
      <c r="Y410" s="116"/>
      <c r="Z410" s="116"/>
      <c r="AA410" s="116"/>
      <c r="AB410" s="116"/>
      <c r="AC410" s="116"/>
    </row>
    <row r="411">
      <c r="S411" s="123"/>
      <c r="T411" s="116"/>
      <c r="U411" s="116"/>
      <c r="V411" s="116"/>
      <c r="W411" s="116"/>
      <c r="X411" s="116"/>
      <c r="Y411" s="116"/>
      <c r="Z411" s="116"/>
      <c r="AA411" s="116"/>
      <c r="AB411" s="116"/>
      <c r="AC411" s="116"/>
    </row>
    <row r="412">
      <c r="S412" s="123"/>
      <c r="T412" s="116"/>
      <c r="U412" s="116"/>
      <c r="V412" s="116"/>
      <c r="W412" s="116"/>
      <c r="X412" s="116"/>
      <c r="Y412" s="116"/>
      <c r="Z412" s="116"/>
      <c r="AA412" s="116"/>
      <c r="AB412" s="116"/>
      <c r="AC412" s="116"/>
    </row>
    <row r="413">
      <c r="S413" s="123"/>
      <c r="T413" s="116"/>
      <c r="U413" s="116"/>
      <c r="V413" s="116"/>
      <c r="W413" s="116"/>
      <c r="X413" s="116"/>
      <c r="Y413" s="116"/>
      <c r="Z413" s="116"/>
      <c r="AA413" s="116"/>
      <c r="AB413" s="116"/>
      <c r="AC413" s="116"/>
    </row>
    <row r="414">
      <c r="S414" s="123"/>
      <c r="T414" s="116"/>
      <c r="U414" s="116"/>
      <c r="V414" s="116"/>
      <c r="W414" s="116"/>
      <c r="X414" s="116"/>
      <c r="Y414" s="116"/>
      <c r="Z414" s="116"/>
      <c r="AA414" s="116"/>
      <c r="AB414" s="116"/>
      <c r="AC414" s="116"/>
    </row>
    <row r="415">
      <c r="S415" s="123"/>
      <c r="T415" s="116"/>
      <c r="U415" s="116"/>
      <c r="V415" s="116"/>
      <c r="W415" s="116"/>
      <c r="X415" s="116"/>
      <c r="Y415" s="116"/>
      <c r="Z415" s="116"/>
      <c r="AA415" s="116"/>
      <c r="AB415" s="116"/>
      <c r="AC415" s="116"/>
    </row>
    <row r="416">
      <c r="S416" s="123"/>
      <c r="T416" s="116"/>
      <c r="U416" s="116"/>
      <c r="V416" s="116"/>
      <c r="W416" s="116"/>
      <c r="X416" s="116"/>
      <c r="Y416" s="116"/>
      <c r="Z416" s="116"/>
      <c r="AA416" s="116"/>
      <c r="AB416" s="116"/>
      <c r="AC416" s="116"/>
    </row>
    <row r="417">
      <c r="S417" s="123"/>
      <c r="T417" s="116"/>
      <c r="U417" s="116"/>
      <c r="V417" s="116"/>
      <c r="W417" s="116"/>
      <c r="X417" s="116"/>
      <c r="Y417" s="116"/>
      <c r="Z417" s="116"/>
      <c r="AA417" s="116"/>
      <c r="AB417" s="116"/>
      <c r="AC417" s="116"/>
    </row>
    <row r="418">
      <c r="S418" s="123"/>
      <c r="T418" s="116"/>
      <c r="U418" s="116"/>
      <c r="V418" s="116"/>
      <c r="W418" s="116"/>
      <c r="X418" s="116"/>
      <c r="Y418" s="116"/>
      <c r="Z418" s="116"/>
      <c r="AA418" s="116"/>
      <c r="AB418" s="116"/>
      <c r="AC418" s="116"/>
    </row>
    <row r="419">
      <c r="S419" s="123"/>
      <c r="T419" s="116"/>
      <c r="U419" s="116"/>
      <c r="V419" s="116"/>
      <c r="W419" s="116"/>
      <c r="X419" s="116"/>
      <c r="Y419" s="116"/>
      <c r="Z419" s="116"/>
      <c r="AA419" s="116"/>
      <c r="AB419" s="116"/>
      <c r="AC419" s="116"/>
    </row>
    <row r="420">
      <c r="S420" s="123"/>
      <c r="T420" s="116"/>
      <c r="U420" s="116"/>
      <c r="V420" s="116"/>
      <c r="W420" s="116"/>
      <c r="X420" s="116"/>
      <c r="Y420" s="116"/>
      <c r="Z420" s="116"/>
      <c r="AA420" s="116"/>
      <c r="AB420" s="116"/>
      <c r="AC420" s="116"/>
    </row>
    <row r="421">
      <c r="S421" s="123"/>
      <c r="T421" s="116"/>
      <c r="U421" s="116"/>
      <c r="V421" s="116"/>
      <c r="W421" s="116"/>
      <c r="X421" s="116"/>
      <c r="Y421" s="116"/>
      <c r="Z421" s="116"/>
      <c r="AA421" s="116"/>
      <c r="AB421" s="116"/>
      <c r="AC421" s="116"/>
    </row>
    <row r="422">
      <c r="S422" s="123"/>
      <c r="T422" s="116"/>
      <c r="U422" s="116"/>
      <c r="V422" s="116"/>
      <c r="W422" s="116"/>
      <c r="X422" s="116"/>
      <c r="Y422" s="116"/>
      <c r="Z422" s="116"/>
      <c r="AA422" s="116"/>
      <c r="AB422" s="116"/>
      <c r="AC422" s="116"/>
    </row>
    <row r="423">
      <c r="S423" s="123"/>
      <c r="T423" s="116"/>
      <c r="U423" s="116"/>
      <c r="V423" s="116"/>
      <c r="W423" s="116"/>
      <c r="X423" s="116"/>
      <c r="Y423" s="116"/>
      <c r="Z423" s="116"/>
      <c r="AA423" s="116"/>
      <c r="AB423" s="116"/>
      <c r="AC423" s="116"/>
    </row>
    <row r="424">
      <c r="S424" s="123"/>
      <c r="T424" s="116"/>
      <c r="U424" s="116"/>
      <c r="V424" s="116"/>
      <c r="W424" s="116"/>
      <c r="X424" s="116"/>
      <c r="Y424" s="116"/>
      <c r="Z424" s="116"/>
      <c r="AA424" s="116"/>
      <c r="AB424" s="116"/>
      <c r="AC424" s="116"/>
    </row>
    <row r="425">
      <c r="S425" s="123"/>
      <c r="T425" s="116"/>
      <c r="U425" s="116"/>
      <c r="V425" s="116"/>
      <c r="W425" s="116"/>
      <c r="X425" s="116"/>
      <c r="Y425" s="116"/>
      <c r="Z425" s="116"/>
      <c r="AA425" s="116"/>
      <c r="AB425" s="116"/>
      <c r="AC425" s="116"/>
    </row>
    <row r="426">
      <c r="S426" s="123"/>
      <c r="T426" s="116"/>
      <c r="U426" s="116"/>
      <c r="V426" s="116"/>
      <c r="W426" s="116"/>
      <c r="X426" s="116"/>
      <c r="Y426" s="116"/>
      <c r="Z426" s="116"/>
      <c r="AA426" s="116"/>
      <c r="AB426" s="116"/>
      <c r="AC426" s="116"/>
    </row>
    <row r="427">
      <c r="S427" s="123"/>
      <c r="T427" s="116"/>
      <c r="U427" s="116"/>
      <c r="V427" s="116"/>
      <c r="W427" s="116"/>
      <c r="X427" s="116"/>
      <c r="Y427" s="116"/>
      <c r="Z427" s="116"/>
      <c r="AA427" s="116"/>
      <c r="AB427" s="116"/>
      <c r="AC427" s="116"/>
    </row>
    <row r="428">
      <c r="S428" s="123"/>
      <c r="T428" s="116"/>
      <c r="U428" s="116"/>
      <c r="V428" s="116"/>
      <c r="W428" s="116"/>
      <c r="X428" s="116"/>
      <c r="Y428" s="116"/>
      <c r="Z428" s="116"/>
      <c r="AA428" s="116"/>
      <c r="AB428" s="116"/>
      <c r="AC428" s="116"/>
    </row>
    <row r="429">
      <c r="S429" s="123"/>
      <c r="T429" s="116"/>
      <c r="U429" s="116"/>
      <c r="V429" s="116"/>
      <c r="W429" s="116"/>
      <c r="X429" s="116"/>
      <c r="Y429" s="116"/>
      <c r="Z429" s="116"/>
      <c r="AA429" s="116"/>
      <c r="AB429" s="116"/>
      <c r="AC429" s="116"/>
    </row>
    <row r="430">
      <c r="S430" s="123"/>
      <c r="T430" s="116"/>
      <c r="U430" s="116"/>
      <c r="V430" s="116"/>
      <c r="W430" s="116"/>
      <c r="X430" s="116"/>
      <c r="Y430" s="116"/>
      <c r="Z430" s="116"/>
      <c r="AA430" s="116"/>
      <c r="AB430" s="116"/>
      <c r="AC430" s="116"/>
    </row>
    <row r="431">
      <c r="S431" s="123"/>
      <c r="T431" s="116"/>
      <c r="U431" s="116"/>
      <c r="V431" s="116"/>
      <c r="W431" s="116"/>
      <c r="X431" s="116"/>
      <c r="Y431" s="116"/>
      <c r="Z431" s="116"/>
      <c r="AA431" s="116"/>
      <c r="AB431" s="116"/>
      <c r="AC431" s="116"/>
    </row>
    <row r="432">
      <c r="S432" s="123"/>
      <c r="T432" s="116"/>
      <c r="U432" s="116"/>
      <c r="V432" s="116"/>
      <c r="W432" s="116"/>
      <c r="X432" s="116"/>
      <c r="Y432" s="116"/>
      <c r="Z432" s="116"/>
      <c r="AA432" s="116"/>
      <c r="AB432" s="116"/>
      <c r="AC432" s="116"/>
    </row>
    <row r="433">
      <c r="S433" s="123"/>
      <c r="T433" s="116"/>
      <c r="U433" s="116"/>
      <c r="V433" s="116"/>
      <c r="W433" s="116"/>
      <c r="X433" s="116"/>
      <c r="Y433" s="116"/>
      <c r="Z433" s="116"/>
      <c r="AA433" s="116"/>
      <c r="AB433" s="116"/>
      <c r="AC433" s="116"/>
    </row>
    <row r="434">
      <c r="S434" s="123"/>
      <c r="T434" s="116"/>
      <c r="U434" s="116"/>
      <c r="V434" s="116"/>
      <c r="W434" s="116"/>
      <c r="X434" s="116"/>
      <c r="Y434" s="116"/>
      <c r="Z434" s="116"/>
      <c r="AA434" s="116"/>
      <c r="AB434" s="116"/>
      <c r="AC434" s="116"/>
    </row>
    <row r="435">
      <c r="S435" s="123"/>
      <c r="T435" s="116"/>
      <c r="U435" s="116"/>
      <c r="V435" s="116"/>
      <c r="W435" s="116"/>
      <c r="X435" s="116"/>
      <c r="Y435" s="116"/>
      <c r="Z435" s="116"/>
      <c r="AA435" s="116"/>
      <c r="AB435" s="116"/>
      <c r="AC435" s="116"/>
    </row>
    <row r="436">
      <c r="S436" s="123"/>
      <c r="T436" s="116"/>
      <c r="U436" s="116"/>
      <c r="V436" s="116"/>
      <c r="W436" s="116"/>
      <c r="X436" s="116"/>
      <c r="Y436" s="116"/>
      <c r="Z436" s="116"/>
      <c r="AA436" s="116"/>
      <c r="AB436" s="116"/>
      <c r="AC436" s="116"/>
    </row>
    <row r="437">
      <c r="S437" s="123"/>
      <c r="T437" s="116"/>
      <c r="U437" s="116"/>
      <c r="V437" s="116"/>
      <c r="W437" s="116"/>
      <c r="X437" s="116"/>
      <c r="Y437" s="116"/>
      <c r="Z437" s="116"/>
      <c r="AA437" s="116"/>
      <c r="AB437" s="116"/>
      <c r="AC437" s="116"/>
    </row>
    <row r="438">
      <c r="S438" s="123"/>
      <c r="T438" s="116"/>
      <c r="U438" s="116"/>
      <c r="V438" s="116"/>
      <c r="W438" s="116"/>
      <c r="X438" s="116"/>
      <c r="Y438" s="116"/>
      <c r="Z438" s="116"/>
      <c r="AA438" s="116"/>
      <c r="AB438" s="116"/>
      <c r="AC438" s="116"/>
    </row>
    <row r="439">
      <c r="S439" s="123"/>
      <c r="T439" s="116"/>
      <c r="U439" s="116"/>
      <c r="V439" s="116"/>
      <c r="W439" s="116"/>
      <c r="X439" s="116"/>
      <c r="Y439" s="116"/>
      <c r="Z439" s="116"/>
      <c r="AA439" s="116"/>
      <c r="AB439" s="116"/>
      <c r="AC439" s="116"/>
    </row>
    <row r="440">
      <c r="S440" s="123"/>
      <c r="T440" s="116"/>
      <c r="U440" s="116"/>
      <c r="V440" s="116"/>
      <c r="W440" s="116"/>
      <c r="X440" s="116"/>
      <c r="Y440" s="116"/>
      <c r="Z440" s="116"/>
      <c r="AA440" s="116"/>
      <c r="AB440" s="116"/>
      <c r="AC440" s="116"/>
    </row>
    <row r="441">
      <c r="S441" s="123"/>
      <c r="T441" s="116"/>
      <c r="U441" s="116"/>
      <c r="V441" s="116"/>
      <c r="W441" s="116"/>
      <c r="X441" s="116"/>
      <c r="Y441" s="116"/>
      <c r="Z441" s="116"/>
      <c r="AA441" s="116"/>
      <c r="AB441" s="116"/>
      <c r="AC441" s="116"/>
    </row>
    <row r="442">
      <c r="S442" s="123"/>
      <c r="T442" s="116"/>
      <c r="U442" s="116"/>
      <c r="V442" s="116"/>
      <c r="W442" s="116"/>
      <c r="X442" s="116"/>
      <c r="Y442" s="116"/>
      <c r="Z442" s="116"/>
      <c r="AA442" s="116"/>
      <c r="AB442" s="116"/>
      <c r="AC442" s="116"/>
    </row>
    <row r="443">
      <c r="S443" s="123"/>
      <c r="T443" s="116"/>
      <c r="U443" s="116"/>
      <c r="V443" s="116"/>
      <c r="W443" s="116"/>
      <c r="X443" s="116"/>
      <c r="Y443" s="116"/>
      <c r="Z443" s="116"/>
      <c r="AA443" s="116"/>
      <c r="AB443" s="116"/>
      <c r="AC443" s="116"/>
    </row>
    <row r="444">
      <c r="S444" s="123"/>
      <c r="T444" s="116"/>
      <c r="U444" s="116"/>
      <c r="V444" s="116"/>
      <c r="W444" s="116"/>
      <c r="X444" s="116"/>
      <c r="Y444" s="116"/>
      <c r="Z444" s="116"/>
      <c r="AA444" s="116"/>
      <c r="AB444" s="116"/>
      <c r="AC444" s="116"/>
    </row>
    <row r="445">
      <c r="S445" s="123"/>
      <c r="T445" s="116"/>
      <c r="U445" s="116"/>
      <c r="V445" s="116"/>
      <c r="W445" s="116"/>
      <c r="X445" s="116"/>
      <c r="Y445" s="116"/>
      <c r="Z445" s="116"/>
      <c r="AA445" s="116"/>
      <c r="AB445" s="116"/>
      <c r="AC445" s="116"/>
    </row>
    <row r="446">
      <c r="S446" s="123"/>
      <c r="T446" s="116"/>
      <c r="U446" s="116"/>
      <c r="V446" s="116"/>
      <c r="W446" s="116"/>
      <c r="X446" s="116"/>
      <c r="Y446" s="116"/>
      <c r="Z446" s="116"/>
      <c r="AA446" s="116"/>
      <c r="AB446" s="116"/>
      <c r="AC446" s="116"/>
    </row>
    <row r="447">
      <c r="S447" s="123"/>
      <c r="T447" s="116"/>
      <c r="U447" s="116"/>
      <c r="V447" s="116"/>
      <c r="W447" s="116"/>
      <c r="X447" s="116"/>
      <c r="Y447" s="116"/>
      <c r="Z447" s="116"/>
      <c r="AA447" s="116"/>
      <c r="AB447" s="116"/>
      <c r="AC447" s="116"/>
    </row>
    <row r="448">
      <c r="S448" s="123"/>
      <c r="T448" s="116"/>
      <c r="U448" s="116"/>
      <c r="V448" s="116"/>
      <c r="W448" s="116"/>
      <c r="X448" s="116"/>
      <c r="Y448" s="116"/>
      <c r="Z448" s="116"/>
      <c r="AA448" s="116"/>
      <c r="AB448" s="116"/>
      <c r="AC448" s="116"/>
    </row>
    <row r="449">
      <c r="S449" s="123"/>
      <c r="T449" s="116"/>
      <c r="U449" s="116"/>
      <c r="V449" s="116"/>
      <c r="W449" s="116"/>
      <c r="X449" s="116"/>
      <c r="Y449" s="116"/>
      <c r="Z449" s="116"/>
      <c r="AA449" s="116"/>
      <c r="AB449" s="116"/>
      <c r="AC449" s="116"/>
    </row>
    <row r="450">
      <c r="S450" s="123"/>
      <c r="T450" s="116"/>
      <c r="U450" s="116"/>
      <c r="V450" s="116"/>
      <c r="W450" s="116"/>
      <c r="X450" s="116"/>
      <c r="Y450" s="116"/>
      <c r="Z450" s="116"/>
      <c r="AA450" s="116"/>
      <c r="AB450" s="116"/>
      <c r="AC450" s="116"/>
    </row>
    <row r="451">
      <c r="S451" s="123"/>
      <c r="T451" s="116"/>
      <c r="U451" s="116"/>
      <c r="V451" s="116"/>
      <c r="W451" s="116"/>
      <c r="X451" s="116"/>
      <c r="Y451" s="116"/>
      <c r="Z451" s="116"/>
      <c r="AA451" s="116"/>
      <c r="AB451" s="116"/>
      <c r="AC451" s="116"/>
    </row>
    <row r="452">
      <c r="S452" s="123"/>
      <c r="T452" s="116"/>
      <c r="U452" s="116"/>
      <c r="V452" s="116"/>
      <c r="W452" s="116"/>
      <c r="X452" s="116"/>
      <c r="Y452" s="116"/>
      <c r="Z452" s="116"/>
      <c r="AA452" s="116"/>
      <c r="AB452" s="116"/>
      <c r="AC452" s="116"/>
    </row>
    <row r="453">
      <c r="S453" s="123"/>
      <c r="T453" s="116"/>
      <c r="U453" s="116"/>
      <c r="V453" s="116"/>
      <c r="W453" s="116"/>
      <c r="X453" s="116"/>
      <c r="Y453" s="116"/>
      <c r="Z453" s="116"/>
      <c r="AA453" s="116"/>
      <c r="AB453" s="116"/>
      <c r="AC453" s="116"/>
    </row>
    <row r="454">
      <c r="S454" s="123"/>
      <c r="T454" s="116"/>
      <c r="U454" s="116"/>
      <c r="V454" s="116"/>
      <c r="W454" s="116"/>
      <c r="X454" s="116"/>
      <c r="Y454" s="116"/>
      <c r="Z454" s="116"/>
      <c r="AA454" s="116"/>
      <c r="AB454" s="116"/>
      <c r="AC454" s="116"/>
    </row>
    <row r="455">
      <c r="S455" s="123"/>
      <c r="T455" s="116"/>
      <c r="U455" s="116"/>
      <c r="V455" s="116"/>
      <c r="W455" s="116"/>
      <c r="X455" s="116"/>
      <c r="Y455" s="116"/>
      <c r="Z455" s="116"/>
      <c r="AA455" s="116"/>
      <c r="AB455" s="116"/>
      <c r="AC455" s="116"/>
    </row>
    <row r="456">
      <c r="S456" s="123"/>
      <c r="T456" s="116"/>
      <c r="U456" s="116"/>
      <c r="V456" s="116"/>
      <c r="W456" s="116"/>
      <c r="X456" s="116"/>
      <c r="Y456" s="116"/>
      <c r="Z456" s="116"/>
      <c r="AA456" s="116"/>
      <c r="AB456" s="116"/>
      <c r="AC456" s="116"/>
    </row>
    <row r="457">
      <c r="S457" s="123"/>
      <c r="T457" s="116"/>
      <c r="U457" s="116"/>
      <c r="V457" s="116"/>
      <c r="W457" s="116"/>
      <c r="X457" s="116"/>
      <c r="Y457" s="116"/>
      <c r="Z457" s="116"/>
      <c r="AA457" s="116"/>
      <c r="AB457" s="116"/>
      <c r="AC457" s="116"/>
    </row>
    <row r="458">
      <c r="S458" s="123"/>
      <c r="T458" s="116"/>
      <c r="U458" s="116"/>
      <c r="V458" s="116"/>
      <c r="W458" s="116"/>
      <c r="X458" s="116"/>
      <c r="Y458" s="116"/>
      <c r="Z458" s="116"/>
      <c r="AA458" s="116"/>
      <c r="AB458" s="116"/>
      <c r="AC458" s="116"/>
    </row>
    <row r="459">
      <c r="S459" s="123"/>
      <c r="T459" s="116"/>
      <c r="U459" s="116"/>
      <c r="V459" s="116"/>
      <c r="W459" s="116"/>
      <c r="X459" s="116"/>
      <c r="Y459" s="116"/>
      <c r="Z459" s="116"/>
      <c r="AA459" s="116"/>
      <c r="AB459" s="116"/>
      <c r="AC459" s="116"/>
    </row>
    <row r="460">
      <c r="S460" s="123"/>
      <c r="T460" s="116"/>
      <c r="U460" s="116"/>
      <c r="V460" s="116"/>
      <c r="W460" s="116"/>
      <c r="X460" s="116"/>
      <c r="Y460" s="116"/>
      <c r="Z460" s="116"/>
      <c r="AA460" s="116"/>
      <c r="AB460" s="116"/>
      <c r="AC460" s="116"/>
    </row>
    <row r="461">
      <c r="S461" s="123"/>
      <c r="T461" s="116"/>
      <c r="U461" s="116"/>
      <c r="V461" s="116"/>
      <c r="W461" s="116"/>
      <c r="X461" s="116"/>
      <c r="Y461" s="116"/>
      <c r="Z461" s="116"/>
      <c r="AA461" s="116"/>
      <c r="AB461" s="116"/>
      <c r="AC461" s="116"/>
    </row>
    <row r="462">
      <c r="S462" s="123"/>
      <c r="T462" s="116"/>
      <c r="U462" s="116"/>
      <c r="V462" s="116"/>
      <c r="W462" s="116"/>
      <c r="X462" s="116"/>
      <c r="Y462" s="116"/>
      <c r="Z462" s="116"/>
      <c r="AA462" s="116"/>
      <c r="AB462" s="116"/>
      <c r="AC462" s="116"/>
    </row>
    <row r="463">
      <c r="S463" s="123"/>
      <c r="T463" s="116"/>
      <c r="U463" s="116"/>
      <c r="V463" s="116"/>
      <c r="W463" s="116"/>
      <c r="X463" s="116"/>
      <c r="Y463" s="116"/>
      <c r="Z463" s="116"/>
      <c r="AA463" s="116"/>
      <c r="AB463" s="116"/>
      <c r="AC463" s="116"/>
    </row>
    <row r="464">
      <c r="S464" s="123"/>
      <c r="T464" s="116"/>
      <c r="U464" s="116"/>
      <c r="V464" s="116"/>
      <c r="W464" s="116"/>
      <c r="X464" s="116"/>
      <c r="Y464" s="116"/>
      <c r="Z464" s="116"/>
      <c r="AA464" s="116"/>
      <c r="AB464" s="116"/>
      <c r="AC464" s="116"/>
    </row>
    <row r="465">
      <c r="S465" s="123"/>
      <c r="T465" s="116"/>
      <c r="U465" s="116"/>
      <c r="V465" s="116"/>
      <c r="W465" s="116"/>
      <c r="X465" s="116"/>
      <c r="Y465" s="116"/>
      <c r="Z465" s="116"/>
      <c r="AA465" s="116"/>
      <c r="AB465" s="116"/>
      <c r="AC465" s="116"/>
    </row>
    <row r="466">
      <c r="S466" s="123"/>
      <c r="T466" s="116"/>
      <c r="U466" s="116"/>
      <c r="V466" s="116"/>
      <c r="W466" s="116"/>
      <c r="X466" s="116"/>
      <c r="Y466" s="116"/>
      <c r="Z466" s="116"/>
      <c r="AA466" s="116"/>
      <c r="AB466" s="116"/>
      <c r="AC466" s="116"/>
    </row>
    <row r="467">
      <c r="S467" s="123"/>
      <c r="T467" s="116"/>
      <c r="U467" s="116"/>
      <c r="V467" s="116"/>
      <c r="W467" s="116"/>
      <c r="X467" s="116"/>
      <c r="Y467" s="116"/>
      <c r="Z467" s="116"/>
      <c r="AA467" s="116"/>
      <c r="AB467" s="116"/>
      <c r="AC467" s="116"/>
    </row>
    <row r="468">
      <c r="S468" s="123"/>
      <c r="T468" s="116"/>
      <c r="U468" s="116"/>
      <c r="V468" s="116"/>
      <c r="W468" s="116"/>
      <c r="X468" s="116"/>
      <c r="Y468" s="116"/>
      <c r="Z468" s="116"/>
      <c r="AA468" s="116"/>
      <c r="AB468" s="116"/>
      <c r="AC468" s="116"/>
    </row>
    <row r="469">
      <c r="S469" s="123"/>
      <c r="T469" s="116"/>
      <c r="U469" s="116"/>
      <c r="V469" s="116"/>
      <c r="W469" s="116"/>
      <c r="X469" s="116"/>
      <c r="Y469" s="116"/>
      <c r="Z469" s="116"/>
      <c r="AA469" s="116"/>
      <c r="AB469" s="116"/>
      <c r="AC469" s="116"/>
    </row>
    <row r="470">
      <c r="S470" s="123"/>
      <c r="T470" s="116"/>
      <c r="U470" s="116"/>
      <c r="V470" s="116"/>
      <c r="W470" s="116"/>
      <c r="X470" s="116"/>
      <c r="Y470" s="116"/>
      <c r="Z470" s="116"/>
      <c r="AA470" s="116"/>
      <c r="AB470" s="116"/>
      <c r="AC470" s="116"/>
    </row>
    <row r="471">
      <c r="S471" s="123"/>
      <c r="T471" s="116"/>
      <c r="U471" s="116"/>
      <c r="V471" s="116"/>
      <c r="W471" s="116"/>
      <c r="X471" s="116"/>
      <c r="Y471" s="116"/>
      <c r="Z471" s="116"/>
      <c r="AA471" s="116"/>
      <c r="AB471" s="116"/>
      <c r="AC471" s="116"/>
    </row>
    <row r="472">
      <c r="S472" s="123"/>
      <c r="T472" s="116"/>
      <c r="U472" s="116"/>
      <c r="V472" s="116"/>
      <c r="W472" s="116"/>
      <c r="X472" s="116"/>
      <c r="Y472" s="116"/>
      <c r="Z472" s="116"/>
      <c r="AA472" s="116"/>
      <c r="AB472" s="116"/>
      <c r="AC472" s="116"/>
    </row>
    <row r="473">
      <c r="S473" s="123"/>
      <c r="T473" s="116"/>
      <c r="U473" s="116"/>
      <c r="V473" s="116"/>
      <c r="W473" s="116"/>
      <c r="X473" s="116"/>
      <c r="Y473" s="116"/>
      <c r="Z473" s="116"/>
      <c r="AA473" s="116"/>
      <c r="AB473" s="116"/>
      <c r="AC473" s="116"/>
    </row>
    <row r="474">
      <c r="S474" s="123"/>
      <c r="T474" s="116"/>
      <c r="U474" s="116"/>
      <c r="V474" s="116"/>
      <c r="W474" s="116"/>
      <c r="X474" s="116"/>
      <c r="Y474" s="116"/>
      <c r="Z474" s="116"/>
      <c r="AA474" s="116"/>
      <c r="AB474" s="116"/>
      <c r="AC474" s="116"/>
    </row>
    <row r="475">
      <c r="S475" s="123"/>
      <c r="T475" s="116"/>
      <c r="U475" s="116"/>
      <c r="V475" s="116"/>
      <c r="W475" s="116"/>
      <c r="X475" s="116"/>
      <c r="Y475" s="116"/>
      <c r="Z475" s="116"/>
      <c r="AA475" s="116"/>
      <c r="AB475" s="116"/>
      <c r="AC475" s="116"/>
    </row>
    <row r="476">
      <c r="S476" s="123"/>
      <c r="T476" s="116"/>
      <c r="U476" s="116"/>
      <c r="V476" s="116"/>
      <c r="W476" s="116"/>
      <c r="X476" s="116"/>
      <c r="Y476" s="116"/>
      <c r="Z476" s="116"/>
      <c r="AA476" s="116"/>
      <c r="AB476" s="116"/>
      <c r="AC476" s="116"/>
    </row>
    <row r="477">
      <c r="S477" s="123"/>
      <c r="T477" s="116"/>
      <c r="U477" s="116"/>
      <c r="V477" s="116"/>
      <c r="W477" s="116"/>
      <c r="X477" s="116"/>
      <c r="Y477" s="116"/>
      <c r="Z477" s="116"/>
      <c r="AA477" s="116"/>
      <c r="AB477" s="116"/>
      <c r="AC477" s="116"/>
    </row>
    <row r="478">
      <c r="S478" s="123"/>
      <c r="T478" s="116"/>
      <c r="U478" s="116"/>
      <c r="V478" s="116"/>
      <c r="W478" s="116"/>
      <c r="X478" s="116"/>
      <c r="Y478" s="116"/>
      <c r="Z478" s="116"/>
      <c r="AA478" s="116"/>
      <c r="AB478" s="116"/>
      <c r="AC478" s="116"/>
    </row>
    <row r="479">
      <c r="S479" s="123"/>
      <c r="T479" s="116"/>
      <c r="U479" s="116"/>
      <c r="V479" s="116"/>
      <c r="W479" s="116"/>
      <c r="X479" s="116"/>
      <c r="Y479" s="116"/>
      <c r="Z479" s="116"/>
      <c r="AA479" s="116"/>
      <c r="AB479" s="116"/>
      <c r="AC479" s="116"/>
    </row>
    <row r="480">
      <c r="S480" s="123"/>
      <c r="T480" s="116"/>
      <c r="U480" s="116"/>
      <c r="V480" s="116"/>
      <c r="W480" s="116"/>
      <c r="X480" s="116"/>
      <c r="Y480" s="116"/>
      <c r="Z480" s="116"/>
      <c r="AA480" s="116"/>
      <c r="AB480" s="116"/>
      <c r="AC480" s="116"/>
    </row>
    <row r="481">
      <c r="S481" s="123"/>
      <c r="T481" s="116"/>
      <c r="U481" s="116"/>
      <c r="V481" s="116"/>
      <c r="W481" s="116"/>
      <c r="X481" s="116"/>
      <c r="Y481" s="116"/>
      <c r="Z481" s="116"/>
      <c r="AA481" s="116"/>
      <c r="AB481" s="116"/>
      <c r="AC481" s="116"/>
    </row>
    <row r="482">
      <c r="S482" s="123"/>
      <c r="T482" s="116"/>
      <c r="U482" s="116"/>
      <c r="V482" s="116"/>
      <c r="W482" s="116"/>
      <c r="X482" s="116"/>
      <c r="Y482" s="116"/>
      <c r="Z482" s="116"/>
      <c r="AA482" s="116"/>
      <c r="AB482" s="116"/>
      <c r="AC482" s="116"/>
    </row>
    <row r="483">
      <c r="S483" s="123"/>
      <c r="T483" s="116"/>
      <c r="U483" s="116"/>
      <c r="V483" s="116"/>
      <c r="W483" s="116"/>
      <c r="X483" s="116"/>
      <c r="Y483" s="116"/>
      <c r="Z483" s="116"/>
      <c r="AA483" s="116"/>
      <c r="AB483" s="116"/>
      <c r="AC483" s="116"/>
    </row>
    <row r="484">
      <c r="S484" s="123"/>
      <c r="T484" s="116"/>
      <c r="U484" s="116"/>
      <c r="V484" s="116"/>
      <c r="W484" s="116"/>
      <c r="X484" s="116"/>
      <c r="Y484" s="116"/>
      <c r="Z484" s="116"/>
      <c r="AA484" s="116"/>
      <c r="AB484" s="116"/>
      <c r="AC484" s="116"/>
    </row>
    <row r="485">
      <c r="S485" s="123"/>
      <c r="T485" s="116"/>
      <c r="U485" s="116"/>
      <c r="V485" s="116"/>
      <c r="W485" s="116"/>
      <c r="X485" s="116"/>
      <c r="Y485" s="116"/>
      <c r="Z485" s="116"/>
      <c r="AA485" s="116"/>
      <c r="AB485" s="116"/>
      <c r="AC485" s="116"/>
    </row>
    <row r="486">
      <c r="S486" s="123"/>
      <c r="T486" s="116"/>
      <c r="U486" s="116"/>
      <c r="V486" s="116"/>
      <c r="W486" s="116"/>
      <c r="X486" s="116"/>
      <c r="Y486" s="116"/>
      <c r="Z486" s="116"/>
      <c r="AA486" s="116"/>
      <c r="AB486" s="116"/>
      <c r="AC486" s="116"/>
    </row>
    <row r="487">
      <c r="S487" s="123"/>
      <c r="T487" s="116"/>
      <c r="U487" s="116"/>
      <c r="V487" s="116"/>
      <c r="W487" s="116"/>
      <c r="X487" s="116"/>
      <c r="Y487" s="116"/>
      <c r="Z487" s="116"/>
      <c r="AA487" s="116"/>
      <c r="AB487" s="116"/>
      <c r="AC487" s="116"/>
    </row>
    <row r="488">
      <c r="S488" s="123"/>
      <c r="T488" s="116"/>
      <c r="U488" s="116"/>
      <c r="V488" s="116"/>
      <c r="W488" s="116"/>
      <c r="X488" s="116"/>
      <c r="Y488" s="116"/>
      <c r="Z488" s="116"/>
      <c r="AA488" s="116"/>
      <c r="AB488" s="116"/>
      <c r="AC488" s="116"/>
    </row>
    <row r="489">
      <c r="S489" s="123"/>
      <c r="T489" s="116"/>
      <c r="U489" s="116"/>
      <c r="V489" s="116"/>
      <c r="W489" s="116"/>
      <c r="X489" s="116"/>
      <c r="Y489" s="116"/>
      <c r="Z489" s="116"/>
      <c r="AA489" s="116"/>
      <c r="AB489" s="116"/>
      <c r="AC489" s="116"/>
    </row>
    <row r="490">
      <c r="S490" s="123"/>
      <c r="T490" s="116"/>
      <c r="U490" s="116"/>
      <c r="V490" s="116"/>
      <c r="W490" s="116"/>
      <c r="X490" s="116"/>
      <c r="Y490" s="116"/>
      <c r="Z490" s="116"/>
      <c r="AA490" s="116"/>
      <c r="AB490" s="116"/>
      <c r="AC490" s="116"/>
    </row>
    <row r="491">
      <c r="S491" s="123"/>
      <c r="T491" s="116"/>
      <c r="U491" s="116"/>
      <c r="V491" s="116"/>
      <c r="W491" s="116"/>
      <c r="X491" s="116"/>
      <c r="Y491" s="116"/>
      <c r="Z491" s="116"/>
      <c r="AA491" s="116"/>
      <c r="AB491" s="116"/>
      <c r="AC491" s="116"/>
    </row>
    <row r="492">
      <c r="S492" s="123"/>
      <c r="T492" s="116"/>
      <c r="U492" s="116"/>
      <c r="V492" s="116"/>
      <c r="W492" s="116"/>
      <c r="X492" s="116"/>
      <c r="Y492" s="116"/>
      <c r="Z492" s="116"/>
      <c r="AA492" s="116"/>
      <c r="AB492" s="116"/>
      <c r="AC492" s="116"/>
    </row>
    <row r="493">
      <c r="S493" s="123"/>
      <c r="T493" s="116"/>
      <c r="U493" s="116"/>
      <c r="V493" s="116"/>
      <c r="W493" s="116"/>
      <c r="X493" s="116"/>
      <c r="Y493" s="116"/>
      <c r="Z493" s="116"/>
      <c r="AA493" s="116"/>
      <c r="AB493" s="116"/>
      <c r="AC493" s="116"/>
    </row>
    <row r="494">
      <c r="S494" s="123"/>
      <c r="T494" s="116"/>
      <c r="U494" s="116"/>
      <c r="V494" s="116"/>
      <c r="W494" s="116"/>
      <c r="X494" s="116"/>
      <c r="Y494" s="116"/>
      <c r="Z494" s="116"/>
      <c r="AA494" s="116"/>
      <c r="AB494" s="116"/>
      <c r="AC494" s="116"/>
    </row>
    <row r="495">
      <c r="S495" s="123"/>
      <c r="T495" s="116"/>
      <c r="U495" s="116"/>
      <c r="V495" s="116"/>
      <c r="W495" s="116"/>
      <c r="X495" s="116"/>
      <c r="Y495" s="116"/>
      <c r="Z495" s="116"/>
      <c r="AA495" s="116"/>
      <c r="AB495" s="116"/>
      <c r="AC495" s="116"/>
    </row>
    <row r="496">
      <c r="S496" s="123"/>
      <c r="T496" s="116"/>
      <c r="U496" s="116"/>
      <c r="V496" s="116"/>
      <c r="W496" s="116"/>
      <c r="X496" s="116"/>
      <c r="Y496" s="116"/>
      <c r="Z496" s="116"/>
      <c r="AA496" s="116"/>
      <c r="AB496" s="116"/>
      <c r="AC496" s="116"/>
    </row>
    <row r="497">
      <c r="S497" s="123"/>
      <c r="T497" s="116"/>
      <c r="U497" s="116"/>
      <c r="V497" s="116"/>
      <c r="W497" s="116"/>
      <c r="X497" s="116"/>
      <c r="Y497" s="116"/>
      <c r="Z497" s="116"/>
      <c r="AA497" s="116"/>
      <c r="AB497" s="116"/>
      <c r="AC497" s="116"/>
    </row>
    <row r="498">
      <c r="S498" s="123"/>
      <c r="T498" s="116"/>
      <c r="U498" s="116"/>
      <c r="V498" s="116"/>
      <c r="W498" s="116"/>
      <c r="X498" s="116"/>
      <c r="Y498" s="116"/>
      <c r="Z498" s="116"/>
      <c r="AA498" s="116"/>
      <c r="AB498" s="116"/>
      <c r="AC498" s="116"/>
    </row>
    <row r="499">
      <c r="S499" s="123"/>
      <c r="T499" s="116"/>
      <c r="U499" s="116"/>
      <c r="V499" s="116"/>
      <c r="W499" s="116"/>
      <c r="X499" s="116"/>
      <c r="Y499" s="116"/>
      <c r="Z499" s="116"/>
      <c r="AA499" s="116"/>
      <c r="AB499" s="116"/>
      <c r="AC499" s="116"/>
    </row>
    <row r="500">
      <c r="S500" s="123"/>
      <c r="T500" s="116"/>
      <c r="U500" s="116"/>
      <c r="V500" s="116"/>
      <c r="W500" s="116"/>
      <c r="X500" s="116"/>
      <c r="Y500" s="116"/>
      <c r="Z500" s="116"/>
      <c r="AA500" s="116"/>
      <c r="AB500" s="116"/>
      <c r="AC500" s="116"/>
    </row>
    <row r="501">
      <c r="S501" s="123"/>
      <c r="T501" s="116"/>
      <c r="U501" s="116"/>
      <c r="V501" s="116"/>
      <c r="W501" s="116"/>
      <c r="X501" s="116"/>
      <c r="Y501" s="116"/>
      <c r="Z501" s="116"/>
      <c r="AA501" s="116"/>
      <c r="AB501" s="116"/>
      <c r="AC501" s="116"/>
    </row>
    <row r="502">
      <c r="S502" s="123"/>
      <c r="T502" s="116"/>
      <c r="U502" s="116"/>
      <c r="V502" s="116"/>
      <c r="W502" s="116"/>
      <c r="X502" s="116"/>
      <c r="Y502" s="116"/>
      <c r="Z502" s="116"/>
      <c r="AA502" s="116"/>
      <c r="AB502" s="116"/>
      <c r="AC502" s="116"/>
    </row>
    <row r="503">
      <c r="S503" s="123"/>
      <c r="T503" s="116"/>
      <c r="U503" s="116"/>
      <c r="V503" s="116"/>
      <c r="W503" s="116"/>
      <c r="X503" s="116"/>
      <c r="Y503" s="116"/>
      <c r="Z503" s="116"/>
      <c r="AA503" s="116"/>
      <c r="AB503" s="116"/>
      <c r="AC503" s="116"/>
    </row>
    <row r="504">
      <c r="S504" s="123"/>
      <c r="T504" s="116"/>
      <c r="U504" s="116"/>
      <c r="V504" s="116"/>
      <c r="W504" s="116"/>
      <c r="X504" s="116"/>
      <c r="Y504" s="116"/>
      <c r="Z504" s="116"/>
      <c r="AA504" s="116"/>
      <c r="AB504" s="116"/>
      <c r="AC504" s="116"/>
    </row>
    <row r="505">
      <c r="S505" s="123"/>
      <c r="T505" s="116"/>
      <c r="U505" s="116"/>
      <c r="V505" s="116"/>
      <c r="W505" s="116"/>
      <c r="X505" s="116"/>
      <c r="Y505" s="116"/>
      <c r="Z505" s="116"/>
      <c r="AA505" s="116"/>
      <c r="AB505" s="116"/>
      <c r="AC505" s="116"/>
    </row>
    <row r="506">
      <c r="S506" s="123"/>
      <c r="T506" s="116"/>
      <c r="U506" s="116"/>
      <c r="V506" s="116"/>
      <c r="W506" s="116"/>
      <c r="X506" s="116"/>
      <c r="Y506" s="116"/>
      <c r="Z506" s="116"/>
      <c r="AA506" s="116"/>
      <c r="AB506" s="116"/>
      <c r="AC506" s="116"/>
    </row>
    <row r="507">
      <c r="S507" s="123"/>
      <c r="T507" s="116"/>
      <c r="U507" s="116"/>
      <c r="V507" s="116"/>
      <c r="W507" s="116"/>
      <c r="X507" s="116"/>
      <c r="Y507" s="116"/>
      <c r="Z507" s="116"/>
      <c r="AA507" s="116"/>
      <c r="AB507" s="116"/>
      <c r="AC507" s="116"/>
    </row>
    <row r="508">
      <c r="S508" s="123"/>
      <c r="T508" s="116"/>
      <c r="U508" s="116"/>
      <c r="V508" s="116"/>
      <c r="W508" s="116"/>
      <c r="X508" s="116"/>
      <c r="Y508" s="116"/>
      <c r="Z508" s="116"/>
      <c r="AA508" s="116"/>
      <c r="AB508" s="116"/>
      <c r="AC508" s="116"/>
    </row>
    <row r="509">
      <c r="S509" s="123"/>
      <c r="T509" s="116"/>
      <c r="U509" s="116"/>
      <c r="V509" s="116"/>
      <c r="W509" s="116"/>
      <c r="X509" s="116"/>
      <c r="Y509" s="116"/>
      <c r="Z509" s="116"/>
      <c r="AA509" s="116"/>
      <c r="AB509" s="116"/>
      <c r="AC509" s="116"/>
    </row>
    <row r="510">
      <c r="S510" s="123"/>
      <c r="T510" s="116"/>
      <c r="U510" s="116"/>
      <c r="V510" s="116"/>
      <c r="W510" s="116"/>
      <c r="X510" s="116"/>
      <c r="Y510" s="116"/>
      <c r="Z510" s="116"/>
      <c r="AA510" s="116"/>
      <c r="AB510" s="116"/>
      <c r="AC510" s="116"/>
    </row>
    <row r="511">
      <c r="S511" s="123"/>
      <c r="T511" s="116"/>
      <c r="U511" s="116"/>
      <c r="V511" s="116"/>
      <c r="W511" s="116"/>
      <c r="X511" s="116"/>
      <c r="Y511" s="116"/>
      <c r="Z511" s="116"/>
      <c r="AA511" s="116"/>
      <c r="AB511" s="116"/>
      <c r="AC511" s="116"/>
    </row>
    <row r="512">
      <c r="S512" s="123"/>
      <c r="T512" s="116"/>
      <c r="U512" s="116"/>
      <c r="V512" s="116"/>
      <c r="W512" s="116"/>
      <c r="X512" s="116"/>
      <c r="Y512" s="116"/>
      <c r="Z512" s="116"/>
      <c r="AA512" s="116"/>
      <c r="AB512" s="116"/>
      <c r="AC512" s="116"/>
    </row>
    <row r="513">
      <c r="S513" s="123"/>
      <c r="T513" s="116"/>
      <c r="U513" s="116"/>
      <c r="V513" s="116"/>
      <c r="W513" s="116"/>
      <c r="X513" s="116"/>
      <c r="Y513" s="116"/>
      <c r="Z513" s="116"/>
      <c r="AA513" s="116"/>
      <c r="AB513" s="116"/>
      <c r="AC513" s="116"/>
    </row>
    <row r="514">
      <c r="S514" s="123"/>
      <c r="T514" s="116"/>
      <c r="U514" s="116"/>
      <c r="V514" s="116"/>
      <c r="W514" s="116"/>
      <c r="X514" s="116"/>
      <c r="Y514" s="116"/>
      <c r="Z514" s="116"/>
      <c r="AA514" s="116"/>
      <c r="AB514" s="116"/>
      <c r="AC514" s="116"/>
    </row>
    <row r="515">
      <c r="S515" s="123"/>
      <c r="T515" s="116"/>
      <c r="U515" s="116"/>
      <c r="V515" s="116"/>
      <c r="W515" s="116"/>
      <c r="X515" s="116"/>
      <c r="Y515" s="116"/>
      <c r="Z515" s="116"/>
      <c r="AA515" s="116"/>
      <c r="AB515" s="116"/>
      <c r="AC515" s="116"/>
    </row>
    <row r="516">
      <c r="S516" s="123"/>
      <c r="T516" s="116"/>
      <c r="U516" s="116"/>
      <c r="V516" s="116"/>
      <c r="W516" s="116"/>
      <c r="X516" s="116"/>
      <c r="Y516" s="116"/>
      <c r="Z516" s="116"/>
      <c r="AA516" s="116"/>
      <c r="AB516" s="116"/>
      <c r="AC516" s="116"/>
    </row>
    <row r="517">
      <c r="S517" s="123"/>
      <c r="T517" s="116"/>
      <c r="U517" s="116"/>
      <c r="V517" s="116"/>
      <c r="W517" s="116"/>
      <c r="X517" s="116"/>
      <c r="Y517" s="116"/>
      <c r="Z517" s="116"/>
      <c r="AA517" s="116"/>
      <c r="AB517" s="116"/>
      <c r="AC517" s="116"/>
    </row>
    <row r="518">
      <c r="S518" s="123"/>
      <c r="T518" s="116"/>
      <c r="U518" s="116"/>
      <c r="V518" s="116"/>
      <c r="W518" s="116"/>
      <c r="X518" s="116"/>
      <c r="Y518" s="116"/>
      <c r="Z518" s="116"/>
      <c r="AA518" s="116"/>
      <c r="AB518" s="116"/>
      <c r="AC518" s="116"/>
    </row>
    <row r="519">
      <c r="S519" s="123"/>
      <c r="T519" s="116"/>
      <c r="U519" s="116"/>
      <c r="V519" s="116"/>
      <c r="W519" s="116"/>
      <c r="X519" s="116"/>
      <c r="Y519" s="116"/>
      <c r="Z519" s="116"/>
      <c r="AA519" s="116"/>
      <c r="AB519" s="116"/>
      <c r="AC519" s="116"/>
    </row>
    <row r="520">
      <c r="S520" s="123"/>
      <c r="T520" s="116"/>
      <c r="U520" s="116"/>
      <c r="V520" s="116"/>
      <c r="W520" s="116"/>
      <c r="X520" s="116"/>
      <c r="Y520" s="116"/>
      <c r="Z520" s="116"/>
      <c r="AA520" s="116"/>
      <c r="AB520" s="116"/>
      <c r="AC520" s="116"/>
    </row>
    <row r="521">
      <c r="S521" s="123"/>
      <c r="T521" s="116"/>
      <c r="U521" s="116"/>
      <c r="V521" s="116"/>
      <c r="W521" s="116"/>
      <c r="X521" s="116"/>
      <c r="Y521" s="116"/>
      <c r="Z521" s="116"/>
      <c r="AA521" s="116"/>
      <c r="AB521" s="116"/>
      <c r="AC521" s="116"/>
    </row>
    <row r="522">
      <c r="S522" s="123"/>
      <c r="T522" s="116"/>
      <c r="U522" s="116"/>
      <c r="V522" s="116"/>
      <c r="W522" s="116"/>
      <c r="X522" s="116"/>
      <c r="Y522" s="116"/>
      <c r="Z522" s="116"/>
      <c r="AA522" s="116"/>
      <c r="AB522" s="116"/>
      <c r="AC522" s="116"/>
    </row>
    <row r="523">
      <c r="S523" s="123"/>
      <c r="T523" s="116"/>
      <c r="U523" s="116"/>
      <c r="V523" s="116"/>
      <c r="W523" s="116"/>
      <c r="X523" s="116"/>
      <c r="Y523" s="116"/>
      <c r="Z523" s="116"/>
      <c r="AA523" s="116"/>
      <c r="AB523" s="116"/>
      <c r="AC523" s="116"/>
    </row>
    <row r="524">
      <c r="S524" s="123"/>
      <c r="T524" s="116"/>
      <c r="U524" s="116"/>
      <c r="V524" s="116"/>
      <c r="W524" s="116"/>
      <c r="X524" s="116"/>
      <c r="Y524" s="116"/>
      <c r="Z524" s="116"/>
      <c r="AA524" s="116"/>
      <c r="AB524" s="116"/>
      <c r="AC524" s="116"/>
    </row>
    <row r="525">
      <c r="S525" s="123"/>
      <c r="T525" s="116"/>
      <c r="U525" s="116"/>
      <c r="V525" s="116"/>
      <c r="W525" s="116"/>
      <c r="X525" s="116"/>
      <c r="Y525" s="116"/>
      <c r="Z525" s="116"/>
      <c r="AA525" s="116"/>
      <c r="AB525" s="116"/>
      <c r="AC525" s="116"/>
    </row>
    <row r="526">
      <c r="S526" s="123"/>
      <c r="T526" s="116"/>
      <c r="U526" s="116"/>
      <c r="V526" s="116"/>
      <c r="W526" s="116"/>
      <c r="X526" s="116"/>
      <c r="Y526" s="116"/>
      <c r="Z526" s="116"/>
      <c r="AA526" s="116"/>
      <c r="AB526" s="116"/>
      <c r="AC526" s="116"/>
    </row>
    <row r="527">
      <c r="S527" s="123"/>
      <c r="T527" s="116"/>
      <c r="U527" s="116"/>
      <c r="V527" s="116"/>
      <c r="W527" s="116"/>
      <c r="X527" s="116"/>
      <c r="Y527" s="116"/>
      <c r="Z527" s="116"/>
      <c r="AA527" s="116"/>
      <c r="AB527" s="116"/>
      <c r="AC527" s="116"/>
    </row>
    <row r="528">
      <c r="S528" s="123"/>
      <c r="T528" s="116"/>
      <c r="U528" s="116"/>
      <c r="V528" s="116"/>
      <c r="W528" s="116"/>
      <c r="X528" s="116"/>
      <c r="Y528" s="116"/>
      <c r="Z528" s="116"/>
      <c r="AA528" s="116"/>
      <c r="AB528" s="116"/>
      <c r="AC528" s="116"/>
    </row>
    <row r="529">
      <c r="S529" s="123"/>
      <c r="T529" s="116"/>
      <c r="U529" s="116"/>
      <c r="V529" s="116"/>
      <c r="W529" s="116"/>
      <c r="X529" s="116"/>
      <c r="Y529" s="116"/>
      <c r="Z529" s="116"/>
      <c r="AA529" s="116"/>
      <c r="AB529" s="116"/>
      <c r="AC529" s="116"/>
    </row>
    <row r="530">
      <c r="S530" s="123"/>
      <c r="T530" s="116"/>
      <c r="U530" s="116"/>
      <c r="V530" s="116"/>
      <c r="W530" s="116"/>
      <c r="X530" s="116"/>
      <c r="Y530" s="116"/>
      <c r="Z530" s="116"/>
      <c r="AA530" s="116"/>
      <c r="AB530" s="116"/>
      <c r="AC530" s="116"/>
    </row>
    <row r="531">
      <c r="S531" s="123"/>
      <c r="T531" s="116"/>
      <c r="U531" s="116"/>
      <c r="V531" s="116"/>
      <c r="W531" s="116"/>
      <c r="X531" s="116"/>
      <c r="Y531" s="116"/>
      <c r="Z531" s="116"/>
      <c r="AA531" s="116"/>
      <c r="AB531" s="116"/>
      <c r="AC531" s="116"/>
    </row>
    <row r="532">
      <c r="S532" s="123"/>
      <c r="T532" s="116"/>
      <c r="U532" s="116"/>
      <c r="V532" s="116"/>
      <c r="W532" s="116"/>
      <c r="X532" s="116"/>
      <c r="Y532" s="116"/>
      <c r="Z532" s="116"/>
      <c r="AA532" s="116"/>
      <c r="AB532" s="116"/>
      <c r="AC532" s="116"/>
    </row>
    <row r="533">
      <c r="S533" s="123"/>
      <c r="T533" s="116"/>
      <c r="U533" s="116"/>
      <c r="V533" s="116"/>
      <c r="W533" s="116"/>
      <c r="X533" s="116"/>
      <c r="Y533" s="116"/>
      <c r="Z533" s="116"/>
      <c r="AA533" s="116"/>
      <c r="AB533" s="116"/>
      <c r="AC533" s="116"/>
    </row>
    <row r="534">
      <c r="S534" s="123"/>
      <c r="T534" s="116"/>
      <c r="U534" s="116"/>
      <c r="V534" s="116"/>
      <c r="W534" s="116"/>
      <c r="X534" s="116"/>
      <c r="Y534" s="116"/>
      <c r="Z534" s="116"/>
      <c r="AA534" s="116"/>
      <c r="AB534" s="116"/>
      <c r="AC534" s="116"/>
    </row>
    <row r="535">
      <c r="S535" s="123"/>
      <c r="T535" s="116"/>
      <c r="U535" s="116"/>
      <c r="V535" s="116"/>
      <c r="W535" s="116"/>
      <c r="X535" s="116"/>
      <c r="Y535" s="116"/>
      <c r="Z535" s="116"/>
      <c r="AA535" s="116"/>
      <c r="AB535" s="116"/>
      <c r="AC535" s="116"/>
    </row>
    <row r="536">
      <c r="S536" s="123"/>
      <c r="T536" s="116"/>
      <c r="U536" s="116"/>
      <c r="V536" s="116"/>
      <c r="W536" s="116"/>
      <c r="X536" s="116"/>
      <c r="Y536" s="116"/>
      <c r="Z536" s="116"/>
      <c r="AA536" s="116"/>
      <c r="AB536" s="116"/>
      <c r="AC536" s="116"/>
    </row>
    <row r="537">
      <c r="S537" s="123"/>
      <c r="T537" s="116"/>
      <c r="U537" s="116"/>
      <c r="V537" s="116"/>
      <c r="W537" s="116"/>
      <c r="X537" s="116"/>
      <c r="Y537" s="116"/>
      <c r="Z537" s="116"/>
      <c r="AA537" s="116"/>
      <c r="AB537" s="116"/>
      <c r="AC537" s="116"/>
    </row>
    <row r="538">
      <c r="S538" s="123"/>
      <c r="T538" s="116"/>
      <c r="U538" s="116"/>
      <c r="V538" s="116"/>
      <c r="W538" s="116"/>
      <c r="X538" s="116"/>
      <c r="Y538" s="116"/>
      <c r="Z538" s="116"/>
      <c r="AA538" s="116"/>
      <c r="AB538" s="116"/>
      <c r="AC538" s="116"/>
    </row>
    <row r="539">
      <c r="S539" s="123"/>
      <c r="T539" s="116"/>
      <c r="U539" s="116"/>
      <c r="V539" s="116"/>
      <c r="W539" s="116"/>
      <c r="X539" s="116"/>
      <c r="Y539" s="116"/>
      <c r="Z539" s="116"/>
      <c r="AA539" s="116"/>
      <c r="AB539" s="116"/>
      <c r="AC539" s="116"/>
    </row>
    <row r="540">
      <c r="S540" s="123"/>
      <c r="T540" s="116"/>
      <c r="U540" s="116"/>
      <c r="V540" s="116"/>
      <c r="W540" s="116"/>
      <c r="X540" s="116"/>
      <c r="Y540" s="116"/>
      <c r="Z540" s="116"/>
      <c r="AA540" s="116"/>
      <c r="AB540" s="116"/>
      <c r="AC540" s="116"/>
    </row>
    <row r="541">
      <c r="S541" s="123"/>
      <c r="T541" s="116"/>
      <c r="U541" s="116"/>
      <c r="V541" s="116"/>
      <c r="W541" s="116"/>
      <c r="X541" s="116"/>
      <c r="Y541" s="116"/>
      <c r="Z541" s="116"/>
      <c r="AA541" s="116"/>
      <c r="AB541" s="116"/>
      <c r="AC541" s="116"/>
    </row>
    <row r="542">
      <c r="S542" s="123"/>
      <c r="T542" s="116"/>
      <c r="U542" s="116"/>
      <c r="V542" s="116"/>
      <c r="W542" s="116"/>
      <c r="X542" s="116"/>
      <c r="Y542" s="116"/>
      <c r="Z542" s="116"/>
      <c r="AA542" s="116"/>
      <c r="AB542" s="116"/>
      <c r="AC542" s="116"/>
    </row>
    <row r="543">
      <c r="S543" s="123"/>
      <c r="T543" s="116"/>
      <c r="U543" s="116"/>
      <c r="V543" s="116"/>
      <c r="W543" s="116"/>
      <c r="X543" s="116"/>
      <c r="Y543" s="116"/>
      <c r="Z543" s="116"/>
      <c r="AA543" s="116"/>
      <c r="AB543" s="116"/>
      <c r="AC543" s="116"/>
    </row>
    <row r="544">
      <c r="S544" s="123"/>
      <c r="T544" s="116"/>
      <c r="U544" s="116"/>
      <c r="V544" s="116"/>
      <c r="W544" s="116"/>
      <c r="X544" s="116"/>
      <c r="Y544" s="116"/>
      <c r="Z544" s="116"/>
      <c r="AA544" s="116"/>
      <c r="AB544" s="116"/>
      <c r="AC544" s="116"/>
    </row>
    <row r="545">
      <c r="S545" s="123"/>
      <c r="T545" s="116"/>
      <c r="U545" s="116"/>
      <c r="V545" s="116"/>
      <c r="W545" s="116"/>
      <c r="X545" s="116"/>
      <c r="Y545" s="116"/>
      <c r="Z545" s="116"/>
      <c r="AA545" s="116"/>
      <c r="AB545" s="116"/>
      <c r="AC545" s="116"/>
    </row>
    <row r="546">
      <c r="S546" s="123"/>
      <c r="T546" s="116"/>
      <c r="U546" s="116"/>
      <c r="V546" s="116"/>
      <c r="W546" s="116"/>
      <c r="X546" s="116"/>
      <c r="Y546" s="116"/>
      <c r="Z546" s="116"/>
      <c r="AA546" s="116"/>
      <c r="AB546" s="116"/>
      <c r="AC546" s="116"/>
    </row>
    <row r="547">
      <c r="S547" s="123"/>
      <c r="T547" s="116"/>
      <c r="U547" s="116"/>
      <c r="V547" s="116"/>
      <c r="W547" s="116"/>
      <c r="X547" s="116"/>
      <c r="Y547" s="116"/>
      <c r="Z547" s="116"/>
      <c r="AA547" s="116"/>
      <c r="AB547" s="116"/>
      <c r="AC547" s="116"/>
    </row>
    <row r="548">
      <c r="S548" s="123"/>
      <c r="T548" s="116"/>
      <c r="U548" s="116"/>
      <c r="V548" s="116"/>
      <c r="W548" s="116"/>
      <c r="X548" s="116"/>
      <c r="Y548" s="116"/>
      <c r="Z548" s="116"/>
      <c r="AA548" s="116"/>
      <c r="AB548" s="116"/>
      <c r="AC548" s="116"/>
    </row>
    <row r="549">
      <c r="S549" s="123"/>
      <c r="T549" s="116"/>
      <c r="U549" s="116"/>
      <c r="V549" s="116"/>
      <c r="W549" s="116"/>
      <c r="X549" s="116"/>
      <c r="Y549" s="116"/>
      <c r="Z549" s="116"/>
      <c r="AA549" s="116"/>
      <c r="AB549" s="116"/>
      <c r="AC549" s="116"/>
    </row>
    <row r="550">
      <c r="S550" s="123"/>
      <c r="T550" s="116"/>
      <c r="U550" s="116"/>
      <c r="V550" s="116"/>
      <c r="W550" s="116"/>
      <c r="X550" s="116"/>
      <c r="Y550" s="116"/>
      <c r="Z550" s="116"/>
      <c r="AA550" s="116"/>
      <c r="AB550" s="116"/>
      <c r="AC550" s="116"/>
    </row>
    <row r="551">
      <c r="S551" s="123"/>
      <c r="T551" s="116"/>
      <c r="U551" s="116"/>
      <c r="V551" s="116"/>
      <c r="W551" s="116"/>
      <c r="X551" s="116"/>
      <c r="Y551" s="116"/>
      <c r="Z551" s="116"/>
      <c r="AA551" s="116"/>
      <c r="AB551" s="116"/>
      <c r="AC551" s="116"/>
    </row>
    <row r="552">
      <c r="S552" s="123"/>
      <c r="T552" s="116"/>
      <c r="U552" s="116"/>
      <c r="V552" s="116"/>
      <c r="W552" s="116"/>
      <c r="X552" s="116"/>
      <c r="Y552" s="116"/>
      <c r="Z552" s="116"/>
      <c r="AA552" s="116"/>
      <c r="AB552" s="116"/>
      <c r="AC552" s="116"/>
    </row>
    <row r="553">
      <c r="S553" s="123"/>
      <c r="T553" s="116"/>
      <c r="U553" s="116"/>
      <c r="V553" s="116"/>
      <c r="W553" s="116"/>
      <c r="X553" s="116"/>
      <c r="Y553" s="116"/>
      <c r="Z553" s="116"/>
      <c r="AA553" s="116"/>
      <c r="AB553" s="116"/>
      <c r="AC553" s="116"/>
    </row>
    <row r="554">
      <c r="S554" s="123"/>
      <c r="T554" s="116"/>
      <c r="U554" s="116"/>
      <c r="V554" s="116"/>
      <c r="W554" s="116"/>
      <c r="X554" s="116"/>
      <c r="Y554" s="116"/>
      <c r="Z554" s="116"/>
      <c r="AA554" s="116"/>
      <c r="AB554" s="116"/>
      <c r="AC554" s="116"/>
    </row>
    <row r="555">
      <c r="S555" s="123"/>
      <c r="T555" s="116"/>
      <c r="U555" s="116"/>
      <c r="V555" s="116"/>
      <c r="W555" s="116"/>
      <c r="X555" s="116"/>
      <c r="Y555" s="116"/>
      <c r="Z555" s="116"/>
      <c r="AA555" s="116"/>
      <c r="AB555" s="116"/>
      <c r="AC555" s="116"/>
    </row>
    <row r="556">
      <c r="S556" s="123"/>
      <c r="T556" s="116"/>
      <c r="U556" s="116"/>
      <c r="V556" s="116"/>
      <c r="W556" s="116"/>
      <c r="X556" s="116"/>
      <c r="Y556" s="116"/>
      <c r="Z556" s="116"/>
      <c r="AA556" s="116"/>
      <c r="AB556" s="116"/>
      <c r="AC556" s="116"/>
    </row>
    <row r="557">
      <c r="S557" s="123"/>
      <c r="T557" s="116"/>
      <c r="U557" s="116"/>
      <c r="V557" s="116"/>
      <c r="W557" s="116"/>
      <c r="X557" s="116"/>
      <c r="Y557" s="116"/>
      <c r="Z557" s="116"/>
      <c r="AA557" s="116"/>
      <c r="AB557" s="116"/>
      <c r="AC557" s="116"/>
    </row>
    <row r="558">
      <c r="S558" s="123"/>
      <c r="T558" s="116"/>
      <c r="U558" s="116"/>
      <c r="V558" s="116"/>
      <c r="W558" s="116"/>
      <c r="X558" s="116"/>
      <c r="Y558" s="116"/>
      <c r="Z558" s="116"/>
      <c r="AA558" s="116"/>
      <c r="AB558" s="116"/>
      <c r="AC558" s="116"/>
    </row>
    <row r="559">
      <c r="S559" s="123"/>
      <c r="T559" s="116"/>
      <c r="U559" s="116"/>
      <c r="V559" s="116"/>
      <c r="W559" s="116"/>
      <c r="X559" s="116"/>
      <c r="Y559" s="116"/>
      <c r="Z559" s="116"/>
      <c r="AA559" s="116"/>
      <c r="AB559" s="116"/>
      <c r="AC559" s="116"/>
    </row>
    <row r="560">
      <c r="S560" s="123"/>
      <c r="T560" s="116"/>
      <c r="U560" s="116"/>
      <c r="V560" s="116"/>
      <c r="W560" s="116"/>
      <c r="X560" s="116"/>
      <c r="Y560" s="116"/>
      <c r="Z560" s="116"/>
      <c r="AA560" s="116"/>
      <c r="AB560" s="116"/>
      <c r="AC560" s="116"/>
    </row>
    <row r="561">
      <c r="S561" s="123"/>
      <c r="T561" s="116"/>
      <c r="U561" s="116"/>
      <c r="V561" s="116"/>
      <c r="W561" s="116"/>
      <c r="X561" s="116"/>
      <c r="Y561" s="116"/>
      <c r="Z561" s="116"/>
      <c r="AA561" s="116"/>
      <c r="AB561" s="116"/>
      <c r="AC561" s="116"/>
    </row>
    <row r="562">
      <c r="S562" s="123"/>
      <c r="T562" s="116"/>
      <c r="U562" s="116"/>
      <c r="V562" s="116"/>
      <c r="W562" s="116"/>
      <c r="X562" s="116"/>
      <c r="Y562" s="116"/>
      <c r="Z562" s="116"/>
      <c r="AA562" s="116"/>
      <c r="AB562" s="116"/>
      <c r="AC562" s="116"/>
    </row>
    <row r="563">
      <c r="S563" s="123"/>
      <c r="T563" s="116"/>
      <c r="U563" s="116"/>
      <c r="V563" s="116"/>
      <c r="W563" s="116"/>
      <c r="X563" s="116"/>
      <c r="Y563" s="116"/>
      <c r="Z563" s="116"/>
      <c r="AA563" s="116"/>
      <c r="AB563" s="116"/>
      <c r="AC563" s="116"/>
    </row>
    <row r="564">
      <c r="S564" s="123"/>
      <c r="T564" s="116"/>
      <c r="U564" s="116"/>
      <c r="V564" s="116"/>
      <c r="W564" s="116"/>
      <c r="X564" s="116"/>
      <c r="Y564" s="116"/>
      <c r="Z564" s="116"/>
      <c r="AA564" s="116"/>
      <c r="AB564" s="116"/>
      <c r="AC564" s="116"/>
    </row>
    <row r="565">
      <c r="S565" s="123"/>
      <c r="T565" s="116"/>
      <c r="U565" s="116"/>
      <c r="V565" s="116"/>
      <c r="W565" s="116"/>
      <c r="X565" s="116"/>
      <c r="Y565" s="116"/>
      <c r="Z565" s="116"/>
      <c r="AA565" s="116"/>
      <c r="AB565" s="116"/>
      <c r="AC565" s="116"/>
    </row>
    <row r="566">
      <c r="S566" s="123"/>
      <c r="T566" s="116"/>
      <c r="U566" s="116"/>
      <c r="V566" s="116"/>
      <c r="W566" s="116"/>
      <c r="X566" s="116"/>
      <c r="Y566" s="116"/>
      <c r="Z566" s="116"/>
      <c r="AA566" s="116"/>
      <c r="AB566" s="116"/>
      <c r="AC566" s="116"/>
    </row>
    <row r="567">
      <c r="S567" s="123"/>
      <c r="T567" s="116"/>
      <c r="U567" s="116"/>
      <c r="V567" s="116"/>
      <c r="W567" s="116"/>
      <c r="X567" s="116"/>
      <c r="Y567" s="116"/>
      <c r="Z567" s="116"/>
      <c r="AA567" s="116"/>
      <c r="AB567" s="116"/>
      <c r="AC567" s="116"/>
    </row>
    <row r="568">
      <c r="S568" s="123"/>
      <c r="T568" s="116"/>
      <c r="U568" s="116"/>
      <c r="V568" s="116"/>
      <c r="W568" s="116"/>
      <c r="X568" s="116"/>
      <c r="Y568" s="116"/>
      <c r="Z568" s="116"/>
      <c r="AA568" s="116"/>
      <c r="AB568" s="116"/>
      <c r="AC568" s="116"/>
    </row>
    <row r="569">
      <c r="S569" s="123"/>
      <c r="T569" s="116"/>
      <c r="U569" s="116"/>
      <c r="V569" s="116"/>
      <c r="W569" s="116"/>
      <c r="X569" s="116"/>
      <c r="Y569" s="116"/>
      <c r="Z569" s="116"/>
      <c r="AA569" s="116"/>
      <c r="AB569" s="116"/>
      <c r="AC569" s="116"/>
    </row>
    <row r="570">
      <c r="S570" s="123"/>
      <c r="T570" s="116"/>
      <c r="U570" s="116"/>
      <c r="V570" s="116"/>
      <c r="W570" s="116"/>
      <c r="X570" s="116"/>
      <c r="Y570" s="116"/>
      <c r="Z570" s="116"/>
      <c r="AA570" s="116"/>
      <c r="AB570" s="116"/>
      <c r="AC570" s="116"/>
    </row>
    <row r="571">
      <c r="S571" s="123"/>
      <c r="T571" s="116"/>
      <c r="U571" s="116"/>
      <c r="V571" s="116"/>
      <c r="W571" s="116"/>
      <c r="X571" s="116"/>
      <c r="Y571" s="116"/>
      <c r="Z571" s="116"/>
      <c r="AA571" s="116"/>
      <c r="AB571" s="116"/>
      <c r="AC571" s="116"/>
    </row>
    <row r="572">
      <c r="S572" s="123"/>
      <c r="T572" s="116"/>
      <c r="U572" s="116"/>
      <c r="V572" s="116"/>
      <c r="W572" s="116"/>
      <c r="X572" s="116"/>
      <c r="Y572" s="116"/>
      <c r="Z572" s="116"/>
      <c r="AA572" s="116"/>
      <c r="AB572" s="116"/>
      <c r="AC572" s="116"/>
    </row>
    <row r="573">
      <c r="S573" s="123"/>
      <c r="T573" s="116"/>
      <c r="U573" s="116"/>
      <c r="V573" s="116"/>
      <c r="W573" s="116"/>
      <c r="X573" s="116"/>
      <c r="Y573" s="116"/>
      <c r="Z573" s="116"/>
      <c r="AA573" s="116"/>
      <c r="AB573" s="116"/>
      <c r="AC573" s="116"/>
    </row>
    <row r="574">
      <c r="S574" s="123"/>
      <c r="T574" s="116"/>
      <c r="U574" s="116"/>
      <c r="V574" s="116"/>
      <c r="W574" s="116"/>
      <c r="X574" s="116"/>
      <c r="Y574" s="116"/>
      <c r="Z574" s="116"/>
      <c r="AA574" s="116"/>
      <c r="AB574" s="116"/>
      <c r="AC574" s="116"/>
    </row>
    <row r="575">
      <c r="S575" s="123"/>
      <c r="T575" s="116"/>
      <c r="U575" s="116"/>
      <c r="V575" s="116"/>
      <c r="W575" s="116"/>
      <c r="X575" s="116"/>
      <c r="Y575" s="116"/>
      <c r="Z575" s="116"/>
      <c r="AA575" s="116"/>
      <c r="AB575" s="116"/>
      <c r="AC575" s="116"/>
    </row>
    <row r="576">
      <c r="S576" s="123"/>
      <c r="T576" s="116"/>
      <c r="U576" s="116"/>
      <c r="V576" s="116"/>
      <c r="W576" s="116"/>
      <c r="X576" s="116"/>
      <c r="Y576" s="116"/>
      <c r="Z576" s="116"/>
      <c r="AA576" s="116"/>
      <c r="AB576" s="116"/>
      <c r="AC576" s="116"/>
    </row>
    <row r="577">
      <c r="S577" s="123"/>
      <c r="T577" s="116"/>
      <c r="U577" s="116"/>
      <c r="V577" s="116"/>
      <c r="W577" s="116"/>
      <c r="X577" s="116"/>
      <c r="Y577" s="116"/>
      <c r="Z577" s="116"/>
      <c r="AA577" s="116"/>
      <c r="AB577" s="116"/>
      <c r="AC577" s="116"/>
    </row>
    <row r="578">
      <c r="S578" s="123"/>
      <c r="T578" s="116"/>
      <c r="U578" s="116"/>
      <c r="V578" s="116"/>
      <c r="W578" s="116"/>
      <c r="X578" s="116"/>
      <c r="Y578" s="116"/>
      <c r="Z578" s="116"/>
      <c r="AA578" s="116"/>
      <c r="AB578" s="116"/>
      <c r="AC578" s="116"/>
    </row>
    <row r="579">
      <c r="S579" s="123"/>
      <c r="T579" s="116"/>
      <c r="U579" s="116"/>
      <c r="V579" s="116"/>
      <c r="W579" s="116"/>
      <c r="X579" s="116"/>
      <c r="Y579" s="116"/>
      <c r="Z579" s="116"/>
      <c r="AA579" s="116"/>
      <c r="AB579" s="116"/>
      <c r="AC579" s="116"/>
    </row>
    <row r="580">
      <c r="S580" s="123"/>
      <c r="T580" s="116"/>
      <c r="U580" s="116"/>
      <c r="V580" s="116"/>
      <c r="W580" s="116"/>
      <c r="X580" s="116"/>
      <c r="Y580" s="116"/>
      <c r="Z580" s="116"/>
      <c r="AA580" s="116"/>
      <c r="AB580" s="116"/>
      <c r="AC580" s="116"/>
    </row>
    <row r="581">
      <c r="S581" s="123"/>
      <c r="T581" s="116"/>
      <c r="U581" s="116"/>
      <c r="V581" s="116"/>
      <c r="W581" s="116"/>
      <c r="X581" s="116"/>
      <c r="Y581" s="116"/>
      <c r="Z581" s="116"/>
      <c r="AA581" s="116"/>
      <c r="AB581" s="116"/>
      <c r="AC581" s="116"/>
    </row>
    <row r="582">
      <c r="S582" s="123"/>
      <c r="T582" s="116"/>
      <c r="U582" s="116"/>
      <c r="V582" s="116"/>
      <c r="W582" s="116"/>
      <c r="X582" s="116"/>
      <c r="Y582" s="116"/>
      <c r="Z582" s="116"/>
      <c r="AA582" s="116"/>
      <c r="AB582" s="116"/>
      <c r="AC582" s="116"/>
    </row>
    <row r="583">
      <c r="S583" s="123"/>
      <c r="T583" s="116"/>
      <c r="U583" s="116"/>
      <c r="V583" s="116"/>
      <c r="W583" s="116"/>
      <c r="X583" s="116"/>
      <c r="Y583" s="116"/>
      <c r="Z583" s="116"/>
      <c r="AA583" s="116"/>
      <c r="AB583" s="116"/>
      <c r="AC583" s="116"/>
    </row>
    <row r="584">
      <c r="S584" s="123"/>
      <c r="T584" s="116"/>
      <c r="U584" s="116"/>
      <c r="V584" s="116"/>
      <c r="W584" s="116"/>
      <c r="X584" s="116"/>
      <c r="Y584" s="116"/>
      <c r="Z584" s="116"/>
      <c r="AA584" s="116"/>
      <c r="AB584" s="116"/>
      <c r="AC584" s="116"/>
    </row>
    <row r="585">
      <c r="S585" s="123"/>
      <c r="T585" s="116"/>
      <c r="U585" s="116"/>
      <c r="V585" s="116"/>
      <c r="W585" s="116"/>
      <c r="X585" s="116"/>
      <c r="Y585" s="116"/>
      <c r="Z585" s="116"/>
      <c r="AA585" s="116"/>
      <c r="AB585" s="116"/>
      <c r="AC585" s="116"/>
    </row>
    <row r="586">
      <c r="S586" s="123"/>
      <c r="T586" s="116"/>
      <c r="U586" s="116"/>
      <c r="V586" s="116"/>
      <c r="W586" s="116"/>
      <c r="X586" s="116"/>
      <c r="Y586" s="116"/>
      <c r="Z586" s="116"/>
      <c r="AA586" s="116"/>
      <c r="AB586" s="116"/>
      <c r="AC586" s="116"/>
    </row>
    <row r="587">
      <c r="S587" s="123"/>
      <c r="T587" s="116"/>
      <c r="U587" s="116"/>
      <c r="V587" s="116"/>
      <c r="W587" s="116"/>
      <c r="X587" s="116"/>
      <c r="Y587" s="116"/>
      <c r="Z587" s="116"/>
      <c r="AA587" s="116"/>
      <c r="AB587" s="116"/>
      <c r="AC587" s="116"/>
    </row>
    <row r="588">
      <c r="S588" s="123"/>
      <c r="T588" s="116"/>
      <c r="U588" s="116"/>
      <c r="V588" s="116"/>
      <c r="W588" s="116"/>
      <c r="X588" s="116"/>
      <c r="Y588" s="116"/>
      <c r="Z588" s="116"/>
      <c r="AA588" s="116"/>
      <c r="AB588" s="116"/>
      <c r="AC588" s="116"/>
    </row>
    <row r="589">
      <c r="S589" s="123"/>
      <c r="T589" s="116"/>
      <c r="U589" s="116"/>
      <c r="V589" s="116"/>
      <c r="W589" s="116"/>
      <c r="X589" s="116"/>
      <c r="Y589" s="116"/>
      <c r="Z589" s="116"/>
      <c r="AA589" s="116"/>
      <c r="AB589" s="116"/>
      <c r="AC589" s="116"/>
    </row>
    <row r="590">
      <c r="S590" s="123"/>
      <c r="T590" s="116"/>
      <c r="U590" s="116"/>
      <c r="V590" s="116"/>
      <c r="W590" s="116"/>
      <c r="X590" s="116"/>
      <c r="Y590" s="116"/>
      <c r="Z590" s="116"/>
      <c r="AA590" s="116"/>
      <c r="AB590" s="116"/>
      <c r="AC590" s="116"/>
    </row>
    <row r="591">
      <c r="S591" s="123"/>
      <c r="T591" s="116"/>
      <c r="U591" s="116"/>
      <c r="V591" s="116"/>
      <c r="W591" s="116"/>
      <c r="X591" s="116"/>
      <c r="Y591" s="116"/>
      <c r="Z591" s="116"/>
      <c r="AA591" s="116"/>
      <c r="AB591" s="116"/>
      <c r="AC591" s="116"/>
    </row>
    <row r="592">
      <c r="S592" s="123"/>
      <c r="T592" s="116"/>
      <c r="U592" s="116"/>
      <c r="V592" s="116"/>
      <c r="W592" s="116"/>
      <c r="X592" s="116"/>
      <c r="Y592" s="116"/>
      <c r="Z592" s="116"/>
      <c r="AA592" s="116"/>
      <c r="AB592" s="116"/>
      <c r="AC592" s="116"/>
    </row>
    <row r="593">
      <c r="S593" s="123"/>
      <c r="T593" s="116"/>
      <c r="U593" s="116"/>
      <c r="V593" s="116"/>
      <c r="W593" s="116"/>
      <c r="X593" s="116"/>
      <c r="Y593" s="116"/>
      <c r="Z593" s="116"/>
      <c r="AA593" s="116"/>
      <c r="AB593" s="116"/>
      <c r="AC593" s="116"/>
    </row>
    <row r="594">
      <c r="S594" s="123"/>
      <c r="T594" s="116"/>
      <c r="U594" s="116"/>
      <c r="V594" s="116"/>
      <c r="W594" s="116"/>
      <c r="X594" s="116"/>
      <c r="Y594" s="116"/>
      <c r="Z594" s="116"/>
      <c r="AA594" s="116"/>
      <c r="AB594" s="116"/>
      <c r="AC594" s="116"/>
    </row>
    <row r="595">
      <c r="S595" s="123"/>
      <c r="T595" s="116"/>
      <c r="U595" s="116"/>
      <c r="V595" s="116"/>
      <c r="W595" s="116"/>
      <c r="X595" s="116"/>
      <c r="Y595" s="116"/>
      <c r="Z595" s="116"/>
      <c r="AA595" s="116"/>
      <c r="AB595" s="116"/>
      <c r="AC595" s="116"/>
    </row>
    <row r="596">
      <c r="S596" s="123"/>
      <c r="T596" s="116"/>
      <c r="U596" s="116"/>
      <c r="V596" s="116"/>
      <c r="W596" s="116"/>
      <c r="X596" s="116"/>
      <c r="Y596" s="116"/>
      <c r="Z596" s="116"/>
      <c r="AA596" s="116"/>
      <c r="AB596" s="116"/>
      <c r="AC596" s="116"/>
    </row>
    <row r="597">
      <c r="S597" s="123"/>
      <c r="T597" s="116"/>
      <c r="U597" s="116"/>
      <c r="V597" s="116"/>
      <c r="W597" s="116"/>
      <c r="X597" s="116"/>
      <c r="Y597" s="116"/>
      <c r="Z597" s="116"/>
      <c r="AA597" s="116"/>
      <c r="AB597" s="116"/>
      <c r="AC597" s="116"/>
    </row>
    <row r="598">
      <c r="S598" s="123"/>
      <c r="T598" s="116"/>
      <c r="U598" s="116"/>
      <c r="V598" s="116"/>
      <c r="W598" s="116"/>
      <c r="X598" s="116"/>
      <c r="Y598" s="116"/>
      <c r="Z598" s="116"/>
      <c r="AA598" s="116"/>
      <c r="AB598" s="116"/>
      <c r="AC598" s="116"/>
    </row>
    <row r="599">
      <c r="S599" s="123"/>
      <c r="T599" s="116"/>
      <c r="U599" s="116"/>
      <c r="V599" s="116"/>
      <c r="W599" s="116"/>
      <c r="X599" s="116"/>
      <c r="Y599" s="116"/>
      <c r="Z599" s="116"/>
      <c r="AA599" s="116"/>
      <c r="AB599" s="116"/>
      <c r="AC599" s="116"/>
    </row>
    <row r="600">
      <c r="S600" s="123"/>
      <c r="T600" s="116"/>
      <c r="U600" s="116"/>
      <c r="V600" s="116"/>
      <c r="W600" s="116"/>
      <c r="X600" s="116"/>
      <c r="Y600" s="116"/>
      <c r="Z600" s="116"/>
      <c r="AA600" s="116"/>
      <c r="AB600" s="116"/>
      <c r="AC600" s="116"/>
    </row>
    <row r="601">
      <c r="S601" s="123"/>
      <c r="T601" s="116"/>
      <c r="U601" s="116"/>
      <c r="V601" s="116"/>
      <c r="W601" s="116"/>
      <c r="X601" s="116"/>
      <c r="Y601" s="116"/>
      <c r="Z601" s="116"/>
      <c r="AA601" s="116"/>
      <c r="AB601" s="116"/>
      <c r="AC601" s="116"/>
    </row>
    <row r="602">
      <c r="S602" s="123"/>
      <c r="T602" s="116"/>
      <c r="U602" s="116"/>
      <c r="V602" s="116"/>
      <c r="W602" s="116"/>
      <c r="X602" s="116"/>
      <c r="Y602" s="116"/>
      <c r="Z602" s="116"/>
      <c r="AA602" s="116"/>
      <c r="AB602" s="116"/>
      <c r="AC602" s="116"/>
    </row>
    <row r="603">
      <c r="S603" s="123"/>
      <c r="T603" s="116"/>
      <c r="U603" s="116"/>
      <c r="V603" s="116"/>
      <c r="W603" s="116"/>
      <c r="X603" s="116"/>
      <c r="Y603" s="116"/>
      <c r="Z603" s="116"/>
      <c r="AA603" s="116"/>
      <c r="AB603" s="116"/>
      <c r="AC603" s="116"/>
    </row>
    <row r="604">
      <c r="S604" s="123"/>
      <c r="T604" s="116"/>
      <c r="U604" s="116"/>
      <c r="V604" s="116"/>
      <c r="W604" s="116"/>
      <c r="X604" s="116"/>
      <c r="Y604" s="116"/>
      <c r="Z604" s="116"/>
      <c r="AA604" s="116"/>
      <c r="AB604" s="116"/>
      <c r="AC604" s="116"/>
    </row>
    <row r="605">
      <c r="S605" s="123"/>
      <c r="T605" s="116"/>
      <c r="U605" s="116"/>
      <c r="V605" s="116"/>
      <c r="W605" s="116"/>
      <c r="X605" s="116"/>
      <c r="Y605" s="116"/>
      <c r="Z605" s="116"/>
      <c r="AA605" s="116"/>
      <c r="AB605" s="116"/>
      <c r="AC605" s="116"/>
    </row>
    <row r="606">
      <c r="S606" s="123"/>
      <c r="T606" s="116"/>
      <c r="U606" s="116"/>
      <c r="V606" s="116"/>
      <c r="W606" s="116"/>
      <c r="X606" s="116"/>
      <c r="Y606" s="116"/>
      <c r="Z606" s="116"/>
      <c r="AA606" s="116"/>
      <c r="AB606" s="116"/>
      <c r="AC606" s="116"/>
    </row>
    <row r="607">
      <c r="S607" s="123"/>
      <c r="T607" s="116"/>
      <c r="U607" s="116"/>
      <c r="V607" s="116"/>
      <c r="W607" s="116"/>
      <c r="X607" s="116"/>
      <c r="Y607" s="116"/>
      <c r="Z607" s="116"/>
      <c r="AA607" s="116"/>
      <c r="AB607" s="116"/>
      <c r="AC607" s="116"/>
    </row>
    <row r="608">
      <c r="S608" s="123"/>
      <c r="T608" s="116"/>
      <c r="U608" s="116"/>
      <c r="V608" s="116"/>
      <c r="W608" s="116"/>
      <c r="X608" s="116"/>
      <c r="Y608" s="116"/>
      <c r="Z608" s="116"/>
      <c r="AA608" s="116"/>
      <c r="AB608" s="116"/>
      <c r="AC608" s="116"/>
    </row>
    <row r="609">
      <c r="S609" s="123"/>
      <c r="T609" s="116"/>
      <c r="U609" s="116"/>
      <c r="V609" s="116"/>
      <c r="W609" s="116"/>
      <c r="X609" s="116"/>
      <c r="Y609" s="116"/>
      <c r="Z609" s="116"/>
      <c r="AA609" s="116"/>
      <c r="AB609" s="116"/>
      <c r="AC609" s="116"/>
    </row>
    <row r="610">
      <c r="S610" s="123"/>
      <c r="T610" s="116"/>
      <c r="U610" s="116"/>
      <c r="V610" s="116"/>
      <c r="W610" s="116"/>
      <c r="X610" s="116"/>
      <c r="Y610" s="116"/>
      <c r="Z610" s="116"/>
      <c r="AA610" s="116"/>
      <c r="AB610" s="116"/>
      <c r="AC610" s="116"/>
    </row>
    <row r="611">
      <c r="S611" s="123"/>
      <c r="T611" s="116"/>
      <c r="U611" s="116"/>
      <c r="V611" s="116"/>
      <c r="W611" s="116"/>
      <c r="X611" s="116"/>
      <c r="Y611" s="116"/>
      <c r="Z611" s="116"/>
      <c r="AA611" s="116"/>
      <c r="AB611" s="116"/>
      <c r="AC611" s="116"/>
    </row>
    <row r="612">
      <c r="S612" s="123"/>
      <c r="T612" s="116"/>
      <c r="U612" s="116"/>
      <c r="V612" s="116"/>
      <c r="W612" s="116"/>
      <c r="X612" s="116"/>
      <c r="Y612" s="116"/>
      <c r="Z612" s="116"/>
      <c r="AA612" s="116"/>
      <c r="AB612" s="116"/>
      <c r="AC612" s="116"/>
    </row>
    <row r="613">
      <c r="S613" s="123"/>
      <c r="T613" s="116"/>
      <c r="U613" s="116"/>
      <c r="V613" s="116"/>
      <c r="W613" s="116"/>
      <c r="X613" s="116"/>
      <c r="Y613" s="116"/>
      <c r="Z613" s="116"/>
      <c r="AA613" s="116"/>
      <c r="AB613" s="116"/>
      <c r="AC613" s="116"/>
    </row>
    <row r="614">
      <c r="S614" s="123"/>
      <c r="T614" s="116"/>
      <c r="U614" s="116"/>
      <c r="V614" s="116"/>
      <c r="W614" s="116"/>
      <c r="X614" s="116"/>
      <c r="Y614" s="116"/>
      <c r="Z614" s="116"/>
      <c r="AA614" s="116"/>
      <c r="AB614" s="116"/>
      <c r="AC614" s="116"/>
    </row>
    <row r="615">
      <c r="S615" s="123"/>
      <c r="T615" s="116"/>
      <c r="U615" s="116"/>
      <c r="V615" s="116"/>
      <c r="W615" s="116"/>
      <c r="X615" s="116"/>
      <c r="Y615" s="116"/>
      <c r="Z615" s="116"/>
      <c r="AA615" s="116"/>
      <c r="AB615" s="116"/>
      <c r="AC615" s="116"/>
    </row>
    <row r="616">
      <c r="S616" s="123"/>
      <c r="T616" s="116"/>
      <c r="U616" s="116"/>
      <c r="V616" s="116"/>
      <c r="W616" s="116"/>
      <c r="X616" s="116"/>
      <c r="Y616" s="116"/>
      <c r="Z616" s="116"/>
      <c r="AA616" s="116"/>
      <c r="AB616" s="116"/>
      <c r="AC616" s="116"/>
    </row>
    <row r="617">
      <c r="S617" s="123"/>
      <c r="T617" s="116"/>
      <c r="U617" s="116"/>
      <c r="V617" s="116"/>
      <c r="W617" s="116"/>
      <c r="X617" s="116"/>
      <c r="Y617" s="116"/>
      <c r="Z617" s="116"/>
      <c r="AA617" s="116"/>
      <c r="AB617" s="116"/>
      <c r="AC617" s="116"/>
    </row>
    <row r="618">
      <c r="S618" s="123"/>
      <c r="T618" s="116"/>
      <c r="U618" s="116"/>
      <c r="V618" s="116"/>
      <c r="W618" s="116"/>
      <c r="X618" s="116"/>
      <c r="Y618" s="116"/>
      <c r="Z618" s="116"/>
      <c r="AA618" s="116"/>
      <c r="AB618" s="116"/>
      <c r="AC618" s="116"/>
    </row>
    <row r="619">
      <c r="S619" s="123"/>
      <c r="T619" s="116"/>
      <c r="U619" s="116"/>
      <c r="V619" s="116"/>
      <c r="W619" s="116"/>
      <c r="X619" s="116"/>
      <c r="Y619" s="116"/>
      <c r="Z619" s="116"/>
      <c r="AA619" s="116"/>
      <c r="AB619" s="116"/>
      <c r="AC619" s="116"/>
    </row>
    <row r="620">
      <c r="S620" s="123"/>
      <c r="T620" s="116"/>
      <c r="U620" s="116"/>
      <c r="V620" s="116"/>
      <c r="W620" s="116"/>
      <c r="X620" s="116"/>
      <c r="Y620" s="116"/>
      <c r="Z620" s="116"/>
      <c r="AA620" s="116"/>
      <c r="AB620" s="116"/>
      <c r="AC620" s="116"/>
    </row>
    <row r="621">
      <c r="S621" s="123"/>
      <c r="T621" s="116"/>
      <c r="U621" s="116"/>
      <c r="V621" s="116"/>
      <c r="W621" s="116"/>
      <c r="X621" s="116"/>
      <c r="Y621" s="116"/>
      <c r="Z621" s="116"/>
      <c r="AA621" s="116"/>
      <c r="AB621" s="116"/>
      <c r="AC621" s="116"/>
    </row>
    <row r="622">
      <c r="S622" s="123"/>
      <c r="T622" s="116"/>
      <c r="U622" s="116"/>
      <c r="V622" s="116"/>
      <c r="W622" s="116"/>
      <c r="X622" s="116"/>
      <c r="Y622" s="116"/>
      <c r="Z622" s="116"/>
      <c r="AA622" s="116"/>
      <c r="AB622" s="116"/>
      <c r="AC622" s="116"/>
    </row>
    <row r="623">
      <c r="S623" s="123"/>
      <c r="T623" s="116"/>
      <c r="U623" s="116"/>
      <c r="V623" s="116"/>
      <c r="W623" s="116"/>
      <c r="X623" s="116"/>
      <c r="Y623" s="116"/>
      <c r="Z623" s="116"/>
      <c r="AA623" s="116"/>
      <c r="AB623" s="116"/>
      <c r="AC623" s="116"/>
    </row>
    <row r="624">
      <c r="S624" s="123"/>
      <c r="T624" s="116"/>
      <c r="U624" s="116"/>
      <c r="V624" s="116"/>
      <c r="W624" s="116"/>
      <c r="X624" s="116"/>
      <c r="Y624" s="116"/>
      <c r="Z624" s="116"/>
      <c r="AA624" s="116"/>
      <c r="AB624" s="116"/>
      <c r="AC624" s="116"/>
    </row>
    <row r="625">
      <c r="S625" s="123"/>
      <c r="T625" s="116"/>
      <c r="U625" s="116"/>
      <c r="V625" s="116"/>
      <c r="W625" s="116"/>
      <c r="X625" s="116"/>
      <c r="Y625" s="116"/>
      <c r="Z625" s="116"/>
      <c r="AA625" s="116"/>
      <c r="AB625" s="116"/>
      <c r="AC625" s="116"/>
    </row>
    <row r="626">
      <c r="S626" s="123"/>
      <c r="T626" s="116"/>
      <c r="U626" s="116"/>
      <c r="V626" s="116"/>
      <c r="W626" s="116"/>
      <c r="X626" s="116"/>
      <c r="Y626" s="116"/>
      <c r="Z626" s="116"/>
      <c r="AA626" s="116"/>
      <c r="AB626" s="116"/>
      <c r="AC626" s="116"/>
    </row>
    <row r="627">
      <c r="S627" s="123"/>
      <c r="T627" s="116"/>
      <c r="U627" s="116"/>
      <c r="V627" s="116"/>
      <c r="W627" s="116"/>
      <c r="X627" s="116"/>
      <c r="Y627" s="116"/>
      <c r="Z627" s="116"/>
      <c r="AA627" s="116"/>
      <c r="AB627" s="116"/>
      <c r="AC627" s="116"/>
    </row>
    <row r="628">
      <c r="S628" s="123"/>
      <c r="T628" s="116"/>
      <c r="U628" s="116"/>
      <c r="V628" s="116"/>
      <c r="W628" s="116"/>
      <c r="X628" s="116"/>
      <c r="Y628" s="116"/>
      <c r="Z628" s="116"/>
      <c r="AA628" s="116"/>
      <c r="AB628" s="116"/>
      <c r="AC628" s="116"/>
    </row>
    <row r="629">
      <c r="S629" s="123"/>
      <c r="T629" s="116"/>
      <c r="U629" s="116"/>
      <c r="V629" s="116"/>
      <c r="W629" s="116"/>
      <c r="X629" s="116"/>
      <c r="Y629" s="116"/>
      <c r="Z629" s="116"/>
      <c r="AA629" s="116"/>
      <c r="AB629" s="116"/>
      <c r="AC629" s="116"/>
    </row>
    <row r="630">
      <c r="S630" s="123"/>
      <c r="T630" s="116"/>
      <c r="U630" s="116"/>
      <c r="V630" s="116"/>
      <c r="W630" s="116"/>
      <c r="X630" s="116"/>
      <c r="Y630" s="116"/>
      <c r="Z630" s="116"/>
      <c r="AA630" s="116"/>
      <c r="AB630" s="116"/>
      <c r="AC630" s="116"/>
    </row>
    <row r="631">
      <c r="S631" s="123"/>
      <c r="T631" s="116"/>
      <c r="U631" s="116"/>
      <c r="V631" s="116"/>
      <c r="W631" s="116"/>
      <c r="X631" s="116"/>
      <c r="Y631" s="116"/>
      <c r="Z631" s="116"/>
      <c r="AA631" s="116"/>
      <c r="AB631" s="116"/>
      <c r="AC631" s="116"/>
    </row>
    <row r="632">
      <c r="S632" s="123"/>
      <c r="T632" s="116"/>
      <c r="U632" s="116"/>
      <c r="V632" s="116"/>
      <c r="W632" s="116"/>
      <c r="X632" s="116"/>
      <c r="Y632" s="116"/>
      <c r="Z632" s="116"/>
      <c r="AA632" s="116"/>
      <c r="AB632" s="116"/>
      <c r="AC632" s="116"/>
    </row>
    <row r="633">
      <c r="S633" s="123"/>
      <c r="T633" s="116"/>
      <c r="U633" s="116"/>
      <c r="V633" s="116"/>
      <c r="W633" s="116"/>
      <c r="X633" s="116"/>
      <c r="Y633" s="116"/>
      <c r="Z633" s="116"/>
      <c r="AA633" s="116"/>
      <c r="AB633" s="116"/>
      <c r="AC633" s="116"/>
    </row>
    <row r="634">
      <c r="S634" s="123"/>
      <c r="T634" s="116"/>
      <c r="U634" s="116"/>
      <c r="V634" s="116"/>
      <c r="W634" s="116"/>
      <c r="X634" s="116"/>
      <c r="Y634" s="116"/>
      <c r="Z634" s="116"/>
      <c r="AA634" s="116"/>
      <c r="AB634" s="116"/>
      <c r="AC634" s="116"/>
    </row>
    <row r="635">
      <c r="S635" s="123"/>
      <c r="T635" s="116"/>
      <c r="U635" s="116"/>
      <c r="V635" s="116"/>
      <c r="W635" s="116"/>
      <c r="X635" s="116"/>
      <c r="Y635" s="116"/>
      <c r="Z635" s="116"/>
      <c r="AA635" s="116"/>
      <c r="AB635" s="116"/>
      <c r="AC635" s="116"/>
    </row>
    <row r="636">
      <c r="S636" s="123"/>
      <c r="T636" s="116"/>
      <c r="U636" s="116"/>
      <c r="V636" s="116"/>
      <c r="W636" s="116"/>
      <c r="X636" s="116"/>
      <c r="Y636" s="116"/>
      <c r="Z636" s="116"/>
      <c r="AA636" s="116"/>
      <c r="AB636" s="116"/>
      <c r="AC636" s="116"/>
    </row>
    <row r="637">
      <c r="S637" s="123"/>
      <c r="T637" s="116"/>
      <c r="U637" s="116"/>
      <c r="V637" s="116"/>
      <c r="W637" s="116"/>
      <c r="X637" s="116"/>
      <c r="Y637" s="116"/>
      <c r="Z637" s="116"/>
      <c r="AA637" s="116"/>
      <c r="AB637" s="116"/>
      <c r="AC637" s="116"/>
    </row>
    <row r="638">
      <c r="S638" s="123"/>
      <c r="T638" s="116"/>
      <c r="U638" s="116"/>
      <c r="V638" s="116"/>
      <c r="W638" s="116"/>
      <c r="X638" s="116"/>
      <c r="Y638" s="116"/>
      <c r="Z638" s="116"/>
      <c r="AA638" s="116"/>
      <c r="AB638" s="116"/>
      <c r="AC638" s="116"/>
    </row>
    <row r="639">
      <c r="S639" s="123"/>
      <c r="T639" s="116"/>
      <c r="U639" s="116"/>
      <c r="V639" s="116"/>
      <c r="W639" s="116"/>
      <c r="X639" s="116"/>
      <c r="Y639" s="116"/>
      <c r="Z639" s="116"/>
      <c r="AA639" s="116"/>
      <c r="AB639" s="116"/>
      <c r="AC639" s="116"/>
    </row>
    <row r="640">
      <c r="S640" s="123"/>
      <c r="T640" s="116"/>
      <c r="U640" s="116"/>
      <c r="V640" s="116"/>
      <c r="W640" s="116"/>
      <c r="X640" s="116"/>
      <c r="Y640" s="116"/>
      <c r="Z640" s="116"/>
      <c r="AA640" s="116"/>
      <c r="AB640" s="116"/>
      <c r="AC640" s="116"/>
    </row>
    <row r="641">
      <c r="S641" s="123"/>
      <c r="T641" s="116"/>
      <c r="U641" s="116"/>
      <c r="V641" s="116"/>
      <c r="W641" s="116"/>
      <c r="X641" s="116"/>
      <c r="Y641" s="116"/>
      <c r="Z641" s="116"/>
      <c r="AA641" s="116"/>
      <c r="AB641" s="116"/>
      <c r="AC641" s="116"/>
    </row>
    <row r="642">
      <c r="S642" s="123"/>
      <c r="T642" s="116"/>
      <c r="U642" s="116"/>
      <c r="V642" s="116"/>
      <c r="W642" s="116"/>
      <c r="X642" s="116"/>
      <c r="Y642" s="116"/>
      <c r="Z642" s="116"/>
      <c r="AA642" s="116"/>
      <c r="AB642" s="116"/>
      <c r="AC642" s="116"/>
    </row>
    <row r="643">
      <c r="S643" s="123"/>
      <c r="T643" s="116"/>
      <c r="U643" s="116"/>
      <c r="V643" s="116"/>
      <c r="W643" s="116"/>
      <c r="X643" s="116"/>
      <c r="Y643" s="116"/>
      <c r="Z643" s="116"/>
      <c r="AA643" s="116"/>
      <c r="AB643" s="116"/>
      <c r="AC643" s="116"/>
    </row>
    <row r="644">
      <c r="S644" s="123"/>
      <c r="T644" s="116"/>
      <c r="U644" s="116"/>
      <c r="V644" s="116"/>
      <c r="W644" s="116"/>
      <c r="X644" s="116"/>
      <c r="Y644" s="116"/>
      <c r="Z644" s="116"/>
      <c r="AA644" s="116"/>
      <c r="AB644" s="116"/>
      <c r="AC644" s="116"/>
    </row>
    <row r="645">
      <c r="S645" s="123"/>
      <c r="T645" s="116"/>
      <c r="U645" s="116"/>
      <c r="V645" s="116"/>
      <c r="W645" s="116"/>
      <c r="X645" s="116"/>
      <c r="Y645" s="116"/>
      <c r="Z645" s="116"/>
      <c r="AA645" s="116"/>
      <c r="AB645" s="116"/>
      <c r="AC645" s="116"/>
    </row>
    <row r="646">
      <c r="S646" s="123"/>
      <c r="T646" s="116"/>
      <c r="U646" s="116"/>
      <c r="V646" s="116"/>
      <c r="W646" s="116"/>
      <c r="X646" s="116"/>
      <c r="Y646" s="116"/>
      <c r="Z646" s="116"/>
      <c r="AA646" s="116"/>
      <c r="AB646" s="116"/>
      <c r="AC646" s="116"/>
    </row>
    <row r="647">
      <c r="S647" s="123"/>
      <c r="T647" s="116"/>
      <c r="U647" s="116"/>
      <c r="V647" s="116"/>
      <c r="W647" s="116"/>
      <c r="X647" s="116"/>
      <c r="Y647" s="116"/>
      <c r="Z647" s="116"/>
      <c r="AA647" s="116"/>
      <c r="AB647" s="116"/>
      <c r="AC647" s="116"/>
    </row>
    <row r="648">
      <c r="S648" s="123"/>
      <c r="T648" s="116"/>
      <c r="U648" s="116"/>
      <c r="V648" s="116"/>
      <c r="W648" s="116"/>
      <c r="X648" s="116"/>
      <c r="Y648" s="116"/>
      <c r="Z648" s="116"/>
      <c r="AA648" s="116"/>
      <c r="AB648" s="116"/>
      <c r="AC648" s="116"/>
    </row>
    <row r="649">
      <c r="S649" s="123"/>
      <c r="T649" s="116"/>
      <c r="U649" s="116"/>
      <c r="V649" s="116"/>
      <c r="W649" s="116"/>
      <c r="X649" s="116"/>
      <c r="Y649" s="116"/>
      <c r="Z649" s="116"/>
      <c r="AA649" s="116"/>
      <c r="AB649" s="116"/>
      <c r="AC649" s="116"/>
    </row>
    <row r="650">
      <c r="S650" s="123"/>
      <c r="T650" s="116"/>
      <c r="U650" s="116"/>
      <c r="V650" s="116"/>
      <c r="W650" s="116"/>
      <c r="X650" s="116"/>
      <c r="Y650" s="116"/>
      <c r="Z650" s="116"/>
      <c r="AA650" s="116"/>
      <c r="AB650" s="116"/>
      <c r="AC650" s="116"/>
    </row>
    <row r="651">
      <c r="S651" s="123"/>
      <c r="T651" s="116"/>
      <c r="U651" s="116"/>
      <c r="V651" s="116"/>
      <c r="W651" s="116"/>
      <c r="X651" s="116"/>
      <c r="Y651" s="116"/>
      <c r="Z651" s="116"/>
      <c r="AA651" s="116"/>
      <c r="AB651" s="116"/>
      <c r="AC651" s="116"/>
    </row>
    <row r="652">
      <c r="S652" s="123"/>
      <c r="T652" s="116"/>
      <c r="U652" s="116"/>
      <c r="V652" s="116"/>
      <c r="W652" s="116"/>
      <c r="X652" s="116"/>
      <c r="Y652" s="116"/>
      <c r="Z652" s="116"/>
      <c r="AA652" s="116"/>
      <c r="AB652" s="116"/>
      <c r="AC652" s="116"/>
    </row>
    <row r="653">
      <c r="S653" s="123"/>
      <c r="T653" s="116"/>
      <c r="U653" s="116"/>
      <c r="V653" s="116"/>
      <c r="W653" s="116"/>
      <c r="X653" s="116"/>
      <c r="Y653" s="116"/>
      <c r="Z653" s="116"/>
      <c r="AA653" s="116"/>
      <c r="AB653" s="116"/>
      <c r="AC653" s="116"/>
    </row>
    <row r="654">
      <c r="S654" s="123"/>
      <c r="T654" s="116"/>
      <c r="U654" s="116"/>
      <c r="V654" s="116"/>
      <c r="W654" s="116"/>
      <c r="X654" s="116"/>
      <c r="Y654" s="116"/>
      <c r="Z654" s="116"/>
      <c r="AA654" s="116"/>
      <c r="AB654" s="116"/>
      <c r="AC654" s="116"/>
    </row>
    <row r="655">
      <c r="S655" s="123"/>
      <c r="T655" s="116"/>
      <c r="U655" s="116"/>
      <c r="V655" s="116"/>
      <c r="W655" s="116"/>
      <c r="X655" s="116"/>
      <c r="Y655" s="116"/>
      <c r="Z655" s="116"/>
      <c r="AA655" s="116"/>
      <c r="AB655" s="116"/>
      <c r="AC655" s="116"/>
    </row>
    <row r="656">
      <c r="S656" s="123"/>
      <c r="T656" s="116"/>
      <c r="U656" s="116"/>
      <c r="V656" s="116"/>
      <c r="W656" s="116"/>
      <c r="X656" s="116"/>
      <c r="Y656" s="116"/>
      <c r="Z656" s="116"/>
      <c r="AA656" s="116"/>
      <c r="AB656" s="116"/>
      <c r="AC656" s="116"/>
    </row>
    <row r="657">
      <c r="S657" s="123"/>
      <c r="T657" s="116"/>
      <c r="U657" s="116"/>
      <c r="V657" s="116"/>
      <c r="W657" s="116"/>
      <c r="X657" s="116"/>
      <c r="Y657" s="116"/>
      <c r="Z657" s="116"/>
      <c r="AA657" s="116"/>
      <c r="AB657" s="116"/>
      <c r="AC657" s="116"/>
    </row>
    <row r="658">
      <c r="S658" s="123"/>
      <c r="T658" s="116"/>
      <c r="U658" s="116"/>
      <c r="V658" s="116"/>
      <c r="W658" s="116"/>
      <c r="X658" s="116"/>
      <c r="Y658" s="116"/>
      <c r="Z658" s="116"/>
      <c r="AA658" s="116"/>
      <c r="AB658" s="116"/>
      <c r="AC658" s="116"/>
    </row>
    <row r="659">
      <c r="S659" s="123"/>
      <c r="T659" s="116"/>
      <c r="U659" s="116"/>
      <c r="V659" s="116"/>
      <c r="W659" s="116"/>
      <c r="X659" s="116"/>
      <c r="Y659" s="116"/>
      <c r="Z659" s="116"/>
      <c r="AA659" s="116"/>
      <c r="AB659" s="116"/>
      <c r="AC659" s="116"/>
    </row>
    <row r="660">
      <c r="S660" s="123"/>
      <c r="T660" s="116"/>
      <c r="U660" s="116"/>
      <c r="V660" s="116"/>
      <c r="W660" s="116"/>
      <c r="X660" s="116"/>
      <c r="Y660" s="116"/>
      <c r="Z660" s="116"/>
      <c r="AA660" s="116"/>
      <c r="AB660" s="116"/>
      <c r="AC660" s="116"/>
    </row>
    <row r="661">
      <c r="S661" s="123"/>
      <c r="T661" s="116"/>
      <c r="U661" s="116"/>
      <c r="V661" s="116"/>
      <c r="W661" s="116"/>
      <c r="X661" s="116"/>
      <c r="Y661" s="116"/>
      <c r="Z661" s="116"/>
      <c r="AA661" s="116"/>
      <c r="AB661" s="116"/>
      <c r="AC661" s="116"/>
    </row>
    <row r="662">
      <c r="S662" s="123"/>
      <c r="T662" s="116"/>
      <c r="U662" s="116"/>
      <c r="V662" s="116"/>
      <c r="W662" s="116"/>
      <c r="X662" s="116"/>
      <c r="Y662" s="116"/>
      <c r="Z662" s="116"/>
      <c r="AA662" s="116"/>
      <c r="AB662" s="116"/>
      <c r="AC662" s="116"/>
    </row>
    <row r="663">
      <c r="S663" s="123"/>
      <c r="T663" s="116"/>
      <c r="U663" s="116"/>
      <c r="V663" s="116"/>
      <c r="W663" s="116"/>
      <c r="X663" s="116"/>
      <c r="Y663" s="116"/>
      <c r="Z663" s="116"/>
      <c r="AA663" s="116"/>
      <c r="AB663" s="116"/>
      <c r="AC663" s="116"/>
    </row>
    <row r="664">
      <c r="S664" s="123"/>
      <c r="T664" s="116"/>
      <c r="U664" s="116"/>
      <c r="V664" s="116"/>
      <c r="W664" s="116"/>
      <c r="X664" s="116"/>
      <c r="Y664" s="116"/>
      <c r="Z664" s="116"/>
      <c r="AA664" s="116"/>
      <c r="AB664" s="116"/>
      <c r="AC664" s="116"/>
    </row>
    <row r="665">
      <c r="S665" s="123"/>
      <c r="T665" s="116"/>
      <c r="U665" s="116"/>
      <c r="V665" s="116"/>
      <c r="W665" s="116"/>
      <c r="X665" s="116"/>
      <c r="Y665" s="116"/>
      <c r="Z665" s="116"/>
      <c r="AA665" s="116"/>
      <c r="AB665" s="116"/>
      <c r="AC665" s="116"/>
    </row>
    <row r="666">
      <c r="S666" s="123"/>
      <c r="T666" s="116"/>
      <c r="U666" s="116"/>
      <c r="V666" s="116"/>
      <c r="W666" s="116"/>
      <c r="X666" s="116"/>
      <c r="Y666" s="116"/>
      <c r="Z666" s="116"/>
      <c r="AA666" s="116"/>
      <c r="AB666" s="116"/>
      <c r="AC666" s="116"/>
    </row>
    <row r="667">
      <c r="S667" s="123"/>
      <c r="T667" s="116"/>
      <c r="U667" s="116"/>
      <c r="V667" s="116"/>
      <c r="W667" s="116"/>
      <c r="X667" s="116"/>
      <c r="Y667" s="116"/>
      <c r="Z667" s="116"/>
      <c r="AA667" s="116"/>
      <c r="AB667" s="116"/>
      <c r="AC667" s="116"/>
    </row>
    <row r="668">
      <c r="S668" s="123"/>
      <c r="T668" s="116"/>
      <c r="U668" s="116"/>
      <c r="V668" s="116"/>
      <c r="W668" s="116"/>
      <c r="X668" s="116"/>
      <c r="Y668" s="116"/>
      <c r="Z668" s="116"/>
      <c r="AA668" s="116"/>
      <c r="AB668" s="116"/>
      <c r="AC668" s="116"/>
    </row>
    <row r="669">
      <c r="S669" s="123"/>
      <c r="T669" s="116"/>
      <c r="U669" s="116"/>
      <c r="V669" s="116"/>
      <c r="W669" s="116"/>
      <c r="X669" s="116"/>
      <c r="Y669" s="116"/>
      <c r="Z669" s="116"/>
      <c r="AA669" s="116"/>
      <c r="AB669" s="116"/>
      <c r="AC669" s="116"/>
    </row>
    <row r="670">
      <c r="S670" s="123"/>
      <c r="T670" s="116"/>
      <c r="U670" s="116"/>
      <c r="V670" s="116"/>
      <c r="W670" s="116"/>
      <c r="X670" s="116"/>
      <c r="Y670" s="116"/>
      <c r="Z670" s="116"/>
      <c r="AA670" s="116"/>
      <c r="AB670" s="116"/>
      <c r="AC670" s="116"/>
    </row>
    <row r="671">
      <c r="S671" s="123"/>
      <c r="T671" s="116"/>
      <c r="U671" s="116"/>
      <c r="V671" s="116"/>
      <c r="W671" s="116"/>
      <c r="X671" s="116"/>
      <c r="Y671" s="116"/>
      <c r="Z671" s="116"/>
      <c r="AA671" s="116"/>
      <c r="AB671" s="116"/>
      <c r="AC671" s="116"/>
    </row>
    <row r="672">
      <c r="S672" s="123"/>
      <c r="T672" s="116"/>
      <c r="U672" s="116"/>
      <c r="V672" s="116"/>
      <c r="W672" s="116"/>
      <c r="X672" s="116"/>
      <c r="Y672" s="116"/>
      <c r="Z672" s="116"/>
      <c r="AA672" s="116"/>
      <c r="AB672" s="116"/>
      <c r="AC672" s="116"/>
    </row>
    <row r="673">
      <c r="S673" s="123"/>
      <c r="T673" s="116"/>
      <c r="U673" s="116"/>
      <c r="V673" s="116"/>
      <c r="W673" s="116"/>
      <c r="X673" s="116"/>
      <c r="Y673" s="116"/>
      <c r="Z673" s="116"/>
      <c r="AA673" s="116"/>
      <c r="AB673" s="116"/>
      <c r="AC673" s="116"/>
    </row>
    <row r="674">
      <c r="S674" s="123"/>
      <c r="T674" s="116"/>
      <c r="U674" s="116"/>
      <c r="V674" s="116"/>
      <c r="W674" s="116"/>
      <c r="X674" s="116"/>
      <c r="Y674" s="116"/>
      <c r="Z674" s="116"/>
      <c r="AA674" s="116"/>
      <c r="AB674" s="116"/>
      <c r="AC674" s="116"/>
    </row>
    <row r="675">
      <c r="S675" s="123"/>
      <c r="T675" s="116"/>
      <c r="U675" s="116"/>
      <c r="V675" s="116"/>
      <c r="W675" s="116"/>
      <c r="X675" s="116"/>
      <c r="Y675" s="116"/>
      <c r="Z675" s="116"/>
      <c r="AA675" s="116"/>
      <c r="AB675" s="116"/>
      <c r="AC675" s="116"/>
    </row>
    <row r="676">
      <c r="S676" s="123"/>
      <c r="T676" s="116"/>
      <c r="U676" s="116"/>
      <c r="V676" s="116"/>
      <c r="W676" s="116"/>
      <c r="X676" s="116"/>
      <c r="Y676" s="116"/>
      <c r="Z676" s="116"/>
      <c r="AA676" s="116"/>
      <c r="AB676" s="116"/>
      <c r="AC676" s="116"/>
    </row>
    <row r="677">
      <c r="S677" s="123"/>
      <c r="T677" s="116"/>
      <c r="U677" s="116"/>
      <c r="V677" s="116"/>
      <c r="W677" s="116"/>
      <c r="X677" s="116"/>
      <c r="Y677" s="116"/>
      <c r="Z677" s="116"/>
      <c r="AA677" s="116"/>
      <c r="AB677" s="116"/>
      <c r="AC677" s="116"/>
    </row>
    <row r="678">
      <c r="S678" s="123"/>
      <c r="T678" s="116"/>
      <c r="U678" s="116"/>
      <c r="V678" s="116"/>
      <c r="W678" s="116"/>
      <c r="X678" s="116"/>
      <c r="Y678" s="116"/>
      <c r="Z678" s="116"/>
      <c r="AA678" s="116"/>
      <c r="AB678" s="116"/>
      <c r="AC678" s="116"/>
    </row>
    <row r="679">
      <c r="S679" s="123"/>
      <c r="T679" s="116"/>
      <c r="U679" s="116"/>
      <c r="V679" s="116"/>
      <c r="W679" s="116"/>
      <c r="X679" s="116"/>
      <c r="Y679" s="116"/>
      <c r="Z679" s="116"/>
      <c r="AA679" s="116"/>
      <c r="AB679" s="116"/>
      <c r="AC679" s="116"/>
    </row>
    <row r="680">
      <c r="S680" s="123"/>
      <c r="T680" s="116"/>
      <c r="U680" s="116"/>
      <c r="V680" s="116"/>
      <c r="W680" s="116"/>
      <c r="X680" s="116"/>
      <c r="Y680" s="116"/>
      <c r="Z680" s="116"/>
      <c r="AA680" s="116"/>
      <c r="AB680" s="116"/>
      <c r="AC680" s="116"/>
    </row>
    <row r="681">
      <c r="S681" s="123"/>
      <c r="T681" s="116"/>
      <c r="U681" s="116"/>
      <c r="V681" s="116"/>
      <c r="W681" s="116"/>
      <c r="X681" s="116"/>
      <c r="Y681" s="116"/>
      <c r="Z681" s="116"/>
      <c r="AA681" s="116"/>
      <c r="AB681" s="116"/>
      <c r="AC681" s="116"/>
    </row>
    <row r="682">
      <c r="S682" s="123"/>
      <c r="T682" s="116"/>
      <c r="U682" s="116"/>
      <c r="V682" s="116"/>
      <c r="W682" s="116"/>
      <c r="X682" s="116"/>
      <c r="Y682" s="116"/>
      <c r="Z682" s="116"/>
      <c r="AA682" s="116"/>
      <c r="AB682" s="116"/>
      <c r="AC682" s="116"/>
    </row>
    <row r="683">
      <c r="S683" s="123"/>
      <c r="T683" s="116"/>
      <c r="U683" s="116"/>
      <c r="V683" s="116"/>
      <c r="W683" s="116"/>
      <c r="X683" s="116"/>
      <c r="Y683" s="116"/>
      <c r="Z683" s="116"/>
      <c r="AA683" s="116"/>
      <c r="AB683" s="116"/>
      <c r="AC683" s="116"/>
    </row>
    <row r="684">
      <c r="S684" s="123"/>
      <c r="T684" s="116"/>
      <c r="U684" s="116"/>
      <c r="V684" s="116"/>
      <c r="W684" s="116"/>
      <c r="X684" s="116"/>
      <c r="Y684" s="116"/>
      <c r="Z684" s="116"/>
      <c r="AA684" s="116"/>
      <c r="AB684" s="116"/>
      <c r="AC684" s="116"/>
    </row>
    <row r="685">
      <c r="S685" s="123"/>
      <c r="T685" s="116"/>
      <c r="U685" s="116"/>
      <c r="V685" s="116"/>
      <c r="W685" s="116"/>
      <c r="X685" s="116"/>
      <c r="Y685" s="116"/>
      <c r="Z685" s="116"/>
      <c r="AA685" s="116"/>
      <c r="AB685" s="116"/>
      <c r="AC685" s="116"/>
    </row>
    <row r="686">
      <c r="S686" s="123"/>
      <c r="T686" s="116"/>
      <c r="U686" s="116"/>
      <c r="V686" s="116"/>
      <c r="W686" s="116"/>
      <c r="X686" s="116"/>
      <c r="Y686" s="116"/>
      <c r="Z686" s="116"/>
      <c r="AA686" s="116"/>
      <c r="AB686" s="116"/>
      <c r="AC686" s="116"/>
    </row>
    <row r="687">
      <c r="S687" s="123"/>
      <c r="T687" s="116"/>
      <c r="U687" s="116"/>
      <c r="V687" s="116"/>
      <c r="W687" s="116"/>
      <c r="X687" s="116"/>
      <c r="Y687" s="116"/>
      <c r="Z687" s="116"/>
      <c r="AA687" s="116"/>
      <c r="AB687" s="116"/>
      <c r="AC687" s="116"/>
    </row>
    <row r="688">
      <c r="S688" s="123"/>
      <c r="T688" s="116"/>
      <c r="U688" s="116"/>
      <c r="V688" s="116"/>
      <c r="W688" s="116"/>
      <c r="X688" s="116"/>
      <c r="Y688" s="116"/>
      <c r="Z688" s="116"/>
      <c r="AA688" s="116"/>
      <c r="AB688" s="116"/>
      <c r="AC688" s="116"/>
    </row>
    <row r="689">
      <c r="S689" s="123"/>
      <c r="T689" s="116"/>
      <c r="U689" s="116"/>
      <c r="V689" s="116"/>
      <c r="W689" s="116"/>
      <c r="X689" s="116"/>
      <c r="Y689" s="116"/>
      <c r="Z689" s="116"/>
      <c r="AA689" s="116"/>
      <c r="AB689" s="116"/>
      <c r="AC689" s="116"/>
    </row>
    <row r="690">
      <c r="S690" s="123"/>
      <c r="T690" s="116"/>
      <c r="U690" s="116"/>
      <c r="V690" s="116"/>
      <c r="W690" s="116"/>
      <c r="X690" s="116"/>
      <c r="Y690" s="116"/>
      <c r="Z690" s="116"/>
      <c r="AA690" s="116"/>
      <c r="AB690" s="116"/>
      <c r="AC690" s="116"/>
    </row>
    <row r="691">
      <c r="S691" s="123"/>
      <c r="T691" s="116"/>
      <c r="U691" s="116"/>
      <c r="V691" s="116"/>
      <c r="W691" s="116"/>
      <c r="X691" s="116"/>
      <c r="Y691" s="116"/>
      <c r="Z691" s="116"/>
      <c r="AA691" s="116"/>
      <c r="AB691" s="116"/>
      <c r="AC691" s="116"/>
    </row>
    <row r="692">
      <c r="S692" s="123"/>
      <c r="T692" s="116"/>
      <c r="U692" s="116"/>
      <c r="V692" s="116"/>
      <c r="W692" s="116"/>
      <c r="X692" s="116"/>
      <c r="Y692" s="116"/>
      <c r="Z692" s="116"/>
      <c r="AA692" s="116"/>
      <c r="AB692" s="116"/>
      <c r="AC692" s="116"/>
    </row>
    <row r="693">
      <c r="S693" s="123"/>
      <c r="T693" s="116"/>
      <c r="U693" s="116"/>
      <c r="V693" s="116"/>
      <c r="W693" s="116"/>
      <c r="X693" s="116"/>
      <c r="Y693" s="116"/>
      <c r="Z693" s="116"/>
      <c r="AA693" s="116"/>
      <c r="AB693" s="116"/>
      <c r="AC693" s="116"/>
    </row>
    <row r="694">
      <c r="S694" s="123"/>
      <c r="T694" s="116"/>
      <c r="U694" s="116"/>
      <c r="V694" s="116"/>
      <c r="W694" s="116"/>
      <c r="X694" s="116"/>
      <c r="Y694" s="116"/>
      <c r="Z694" s="116"/>
      <c r="AA694" s="116"/>
      <c r="AB694" s="116"/>
      <c r="AC694" s="116"/>
    </row>
    <row r="695">
      <c r="S695" s="123"/>
      <c r="T695" s="116"/>
      <c r="U695" s="116"/>
      <c r="V695" s="116"/>
      <c r="W695" s="116"/>
      <c r="X695" s="116"/>
      <c r="Y695" s="116"/>
      <c r="Z695" s="116"/>
      <c r="AA695" s="116"/>
      <c r="AB695" s="116"/>
      <c r="AC695" s="116"/>
    </row>
    <row r="696">
      <c r="S696" s="123"/>
      <c r="T696" s="116"/>
      <c r="U696" s="116"/>
      <c r="V696" s="116"/>
      <c r="W696" s="116"/>
      <c r="X696" s="116"/>
      <c r="Y696" s="116"/>
      <c r="Z696" s="116"/>
      <c r="AA696" s="116"/>
      <c r="AB696" s="116"/>
      <c r="AC696" s="116"/>
    </row>
    <row r="697">
      <c r="S697" s="123"/>
      <c r="T697" s="116"/>
      <c r="U697" s="116"/>
      <c r="V697" s="116"/>
      <c r="W697" s="116"/>
      <c r="X697" s="116"/>
      <c r="Y697" s="116"/>
      <c r="Z697" s="116"/>
      <c r="AA697" s="116"/>
      <c r="AB697" s="116"/>
      <c r="AC697" s="116"/>
    </row>
    <row r="698">
      <c r="S698" s="123"/>
      <c r="T698" s="116"/>
      <c r="U698" s="116"/>
      <c r="V698" s="116"/>
      <c r="W698" s="116"/>
      <c r="X698" s="116"/>
      <c r="Y698" s="116"/>
      <c r="Z698" s="116"/>
      <c r="AA698" s="116"/>
      <c r="AB698" s="116"/>
      <c r="AC698" s="116"/>
    </row>
    <row r="699">
      <c r="S699" s="123"/>
      <c r="T699" s="116"/>
      <c r="U699" s="116"/>
      <c r="V699" s="116"/>
      <c r="W699" s="116"/>
      <c r="X699" s="116"/>
      <c r="Y699" s="116"/>
      <c r="Z699" s="116"/>
      <c r="AA699" s="116"/>
      <c r="AB699" s="116"/>
      <c r="AC699" s="116"/>
    </row>
    <row r="700">
      <c r="S700" s="123"/>
      <c r="T700" s="116"/>
      <c r="U700" s="116"/>
      <c r="V700" s="116"/>
      <c r="W700" s="116"/>
      <c r="X700" s="116"/>
      <c r="Y700" s="116"/>
      <c r="Z700" s="116"/>
      <c r="AA700" s="116"/>
      <c r="AB700" s="116"/>
      <c r="AC700" s="116"/>
    </row>
    <row r="701">
      <c r="S701" s="123"/>
      <c r="T701" s="116"/>
      <c r="U701" s="116"/>
      <c r="V701" s="116"/>
      <c r="W701" s="116"/>
      <c r="X701" s="116"/>
      <c r="Y701" s="116"/>
      <c r="Z701" s="116"/>
      <c r="AA701" s="116"/>
      <c r="AB701" s="116"/>
      <c r="AC701" s="116"/>
    </row>
    <row r="702">
      <c r="S702" s="123"/>
      <c r="T702" s="116"/>
      <c r="U702" s="116"/>
      <c r="V702" s="116"/>
      <c r="W702" s="116"/>
      <c r="X702" s="116"/>
      <c r="Y702" s="116"/>
      <c r="Z702" s="116"/>
      <c r="AA702" s="116"/>
      <c r="AB702" s="116"/>
      <c r="AC702" s="116"/>
    </row>
    <row r="703">
      <c r="S703" s="123"/>
      <c r="T703" s="116"/>
      <c r="U703" s="116"/>
      <c r="V703" s="116"/>
      <c r="W703" s="116"/>
      <c r="X703" s="116"/>
      <c r="Y703" s="116"/>
      <c r="Z703" s="116"/>
      <c r="AA703" s="116"/>
      <c r="AB703" s="116"/>
      <c r="AC703" s="116"/>
    </row>
    <row r="704">
      <c r="S704" s="123"/>
      <c r="T704" s="116"/>
      <c r="U704" s="116"/>
      <c r="V704" s="116"/>
      <c r="W704" s="116"/>
      <c r="X704" s="116"/>
      <c r="Y704" s="116"/>
      <c r="Z704" s="116"/>
      <c r="AA704" s="116"/>
      <c r="AB704" s="116"/>
      <c r="AC704" s="116"/>
    </row>
    <row r="705">
      <c r="S705" s="123"/>
      <c r="T705" s="116"/>
      <c r="U705" s="116"/>
      <c r="V705" s="116"/>
      <c r="W705" s="116"/>
      <c r="X705" s="116"/>
      <c r="Y705" s="116"/>
      <c r="Z705" s="116"/>
      <c r="AA705" s="116"/>
      <c r="AB705" s="116"/>
      <c r="AC705" s="116"/>
    </row>
    <row r="706">
      <c r="S706" s="123"/>
      <c r="T706" s="116"/>
      <c r="U706" s="116"/>
      <c r="V706" s="116"/>
      <c r="W706" s="116"/>
      <c r="X706" s="116"/>
      <c r="Y706" s="116"/>
      <c r="Z706" s="116"/>
      <c r="AA706" s="116"/>
      <c r="AB706" s="116"/>
      <c r="AC706" s="116"/>
    </row>
    <row r="707">
      <c r="S707" s="123"/>
      <c r="T707" s="116"/>
      <c r="U707" s="116"/>
      <c r="V707" s="116"/>
      <c r="W707" s="116"/>
      <c r="X707" s="116"/>
      <c r="Y707" s="116"/>
      <c r="Z707" s="116"/>
      <c r="AA707" s="116"/>
      <c r="AB707" s="116"/>
      <c r="AC707" s="116"/>
    </row>
    <row r="708">
      <c r="S708" s="123"/>
      <c r="T708" s="116"/>
      <c r="U708" s="116"/>
      <c r="V708" s="116"/>
      <c r="W708" s="116"/>
      <c r="X708" s="116"/>
      <c r="Y708" s="116"/>
      <c r="Z708" s="116"/>
      <c r="AA708" s="116"/>
      <c r="AB708" s="116"/>
      <c r="AC708" s="116"/>
    </row>
    <row r="709">
      <c r="S709" s="123"/>
      <c r="T709" s="116"/>
      <c r="U709" s="116"/>
      <c r="V709" s="116"/>
      <c r="W709" s="116"/>
      <c r="X709" s="116"/>
      <c r="Y709" s="116"/>
      <c r="Z709" s="116"/>
      <c r="AA709" s="116"/>
      <c r="AB709" s="116"/>
      <c r="AC709" s="116"/>
    </row>
    <row r="710">
      <c r="S710" s="123"/>
      <c r="T710" s="116"/>
      <c r="U710" s="116"/>
      <c r="V710" s="116"/>
      <c r="W710" s="116"/>
      <c r="X710" s="116"/>
      <c r="Y710" s="116"/>
      <c r="Z710" s="116"/>
      <c r="AA710" s="116"/>
      <c r="AB710" s="116"/>
      <c r="AC710" s="116"/>
    </row>
    <row r="711">
      <c r="S711" s="123"/>
      <c r="T711" s="116"/>
      <c r="U711" s="116"/>
      <c r="V711" s="116"/>
      <c r="W711" s="116"/>
      <c r="X711" s="116"/>
      <c r="Y711" s="116"/>
      <c r="Z711" s="116"/>
      <c r="AA711" s="116"/>
      <c r="AB711" s="116"/>
      <c r="AC711" s="116"/>
    </row>
    <row r="712">
      <c r="S712" s="123"/>
      <c r="T712" s="116"/>
      <c r="U712" s="116"/>
      <c r="V712" s="116"/>
      <c r="W712" s="116"/>
      <c r="X712" s="116"/>
      <c r="Y712" s="116"/>
      <c r="Z712" s="116"/>
      <c r="AA712" s="116"/>
      <c r="AB712" s="116"/>
      <c r="AC712" s="116"/>
    </row>
    <row r="713">
      <c r="S713" s="123"/>
      <c r="T713" s="116"/>
      <c r="U713" s="116"/>
      <c r="V713" s="116"/>
      <c r="W713" s="116"/>
      <c r="X713" s="116"/>
      <c r="Y713" s="116"/>
      <c r="Z713" s="116"/>
      <c r="AA713" s="116"/>
      <c r="AB713" s="116"/>
      <c r="AC713" s="116"/>
    </row>
    <row r="714">
      <c r="S714" s="123"/>
      <c r="T714" s="116"/>
      <c r="U714" s="116"/>
      <c r="V714" s="116"/>
      <c r="W714" s="116"/>
      <c r="X714" s="116"/>
      <c r="Y714" s="116"/>
      <c r="Z714" s="116"/>
      <c r="AA714" s="116"/>
      <c r="AB714" s="116"/>
      <c r="AC714" s="116"/>
    </row>
    <row r="715">
      <c r="S715" s="123"/>
      <c r="T715" s="116"/>
      <c r="U715" s="116"/>
      <c r="V715" s="116"/>
      <c r="W715" s="116"/>
      <c r="X715" s="116"/>
      <c r="Y715" s="116"/>
      <c r="Z715" s="116"/>
      <c r="AA715" s="116"/>
      <c r="AB715" s="116"/>
      <c r="AC715" s="116"/>
    </row>
    <row r="716">
      <c r="S716" s="123"/>
      <c r="T716" s="116"/>
      <c r="U716" s="116"/>
      <c r="V716" s="116"/>
      <c r="W716" s="116"/>
      <c r="X716" s="116"/>
      <c r="Y716" s="116"/>
      <c r="Z716" s="116"/>
      <c r="AA716" s="116"/>
      <c r="AB716" s="116"/>
      <c r="AC716" s="116"/>
    </row>
    <row r="717">
      <c r="S717" s="123"/>
      <c r="T717" s="116"/>
      <c r="U717" s="116"/>
      <c r="V717" s="116"/>
      <c r="W717" s="116"/>
      <c r="X717" s="116"/>
      <c r="Y717" s="116"/>
      <c r="Z717" s="116"/>
      <c r="AA717" s="116"/>
      <c r="AB717" s="116"/>
      <c r="AC717" s="116"/>
    </row>
    <row r="718">
      <c r="S718" s="123"/>
      <c r="T718" s="116"/>
      <c r="U718" s="116"/>
      <c r="V718" s="116"/>
      <c r="W718" s="116"/>
      <c r="X718" s="116"/>
      <c r="Y718" s="116"/>
      <c r="Z718" s="116"/>
      <c r="AA718" s="116"/>
      <c r="AB718" s="116"/>
      <c r="AC718" s="116"/>
    </row>
    <row r="719">
      <c r="S719" s="123"/>
      <c r="T719" s="116"/>
      <c r="U719" s="116"/>
      <c r="V719" s="116"/>
      <c r="W719" s="116"/>
      <c r="X719" s="116"/>
      <c r="Y719" s="116"/>
      <c r="Z719" s="116"/>
      <c r="AA719" s="116"/>
      <c r="AB719" s="116"/>
      <c r="AC719" s="116"/>
    </row>
    <row r="720">
      <c r="S720" s="123"/>
      <c r="T720" s="116"/>
      <c r="U720" s="116"/>
      <c r="V720" s="116"/>
      <c r="W720" s="116"/>
      <c r="X720" s="116"/>
      <c r="Y720" s="116"/>
      <c r="Z720" s="116"/>
      <c r="AA720" s="116"/>
      <c r="AB720" s="116"/>
      <c r="AC720" s="116"/>
    </row>
    <row r="721">
      <c r="S721" s="123"/>
      <c r="T721" s="116"/>
      <c r="U721" s="116"/>
      <c r="V721" s="116"/>
      <c r="W721" s="116"/>
      <c r="X721" s="116"/>
      <c r="Y721" s="116"/>
      <c r="Z721" s="116"/>
      <c r="AA721" s="116"/>
      <c r="AB721" s="116"/>
      <c r="AC721" s="116"/>
    </row>
    <row r="722">
      <c r="S722" s="123"/>
      <c r="T722" s="116"/>
      <c r="U722" s="116"/>
      <c r="V722" s="116"/>
      <c r="W722" s="116"/>
      <c r="X722" s="116"/>
      <c r="Y722" s="116"/>
      <c r="Z722" s="116"/>
      <c r="AA722" s="116"/>
      <c r="AB722" s="116"/>
      <c r="AC722" s="116"/>
    </row>
    <row r="723">
      <c r="S723" s="123"/>
      <c r="T723" s="116"/>
      <c r="U723" s="116"/>
      <c r="V723" s="116"/>
      <c r="W723" s="116"/>
      <c r="X723" s="116"/>
      <c r="Y723" s="116"/>
      <c r="Z723" s="116"/>
      <c r="AA723" s="116"/>
      <c r="AB723" s="116"/>
      <c r="AC723" s="116"/>
    </row>
    <row r="724">
      <c r="S724" s="123"/>
      <c r="T724" s="116"/>
      <c r="U724" s="116"/>
      <c r="V724" s="116"/>
      <c r="W724" s="116"/>
      <c r="X724" s="116"/>
      <c r="Y724" s="116"/>
      <c r="Z724" s="116"/>
      <c r="AA724" s="116"/>
      <c r="AB724" s="116"/>
      <c r="AC724" s="116"/>
    </row>
    <row r="725">
      <c r="S725" s="123"/>
      <c r="T725" s="116"/>
      <c r="U725" s="116"/>
      <c r="V725" s="116"/>
      <c r="W725" s="116"/>
      <c r="X725" s="116"/>
      <c r="Y725" s="116"/>
      <c r="Z725" s="116"/>
      <c r="AA725" s="116"/>
      <c r="AB725" s="116"/>
      <c r="AC725" s="116"/>
    </row>
    <row r="726">
      <c r="S726" s="123"/>
      <c r="T726" s="116"/>
      <c r="U726" s="116"/>
      <c r="V726" s="116"/>
      <c r="W726" s="116"/>
      <c r="X726" s="116"/>
      <c r="Y726" s="116"/>
      <c r="Z726" s="116"/>
      <c r="AA726" s="116"/>
      <c r="AB726" s="116"/>
      <c r="AC726" s="116"/>
    </row>
    <row r="727">
      <c r="S727" s="123"/>
      <c r="T727" s="116"/>
      <c r="U727" s="116"/>
      <c r="V727" s="116"/>
      <c r="W727" s="116"/>
      <c r="X727" s="116"/>
      <c r="Y727" s="116"/>
      <c r="Z727" s="116"/>
      <c r="AA727" s="116"/>
      <c r="AB727" s="116"/>
      <c r="AC727" s="116"/>
    </row>
    <row r="728">
      <c r="S728" s="123"/>
      <c r="T728" s="116"/>
      <c r="U728" s="116"/>
      <c r="V728" s="116"/>
      <c r="W728" s="116"/>
      <c r="X728" s="116"/>
      <c r="Y728" s="116"/>
      <c r="Z728" s="116"/>
      <c r="AA728" s="116"/>
      <c r="AB728" s="116"/>
      <c r="AC728" s="116"/>
    </row>
    <row r="729">
      <c r="S729" s="123"/>
      <c r="T729" s="116"/>
      <c r="U729" s="116"/>
      <c r="V729" s="116"/>
      <c r="W729" s="116"/>
      <c r="X729" s="116"/>
      <c r="Y729" s="116"/>
      <c r="Z729" s="116"/>
      <c r="AA729" s="116"/>
      <c r="AB729" s="116"/>
      <c r="AC729" s="116"/>
    </row>
    <row r="730">
      <c r="S730" s="123"/>
      <c r="T730" s="116"/>
      <c r="U730" s="116"/>
      <c r="V730" s="116"/>
      <c r="W730" s="116"/>
      <c r="X730" s="116"/>
      <c r="Y730" s="116"/>
      <c r="Z730" s="116"/>
      <c r="AA730" s="116"/>
      <c r="AB730" s="116"/>
      <c r="AC730" s="116"/>
    </row>
    <row r="731">
      <c r="S731" s="123"/>
      <c r="T731" s="116"/>
      <c r="U731" s="116"/>
      <c r="V731" s="116"/>
      <c r="W731" s="116"/>
      <c r="X731" s="116"/>
      <c r="Y731" s="116"/>
      <c r="Z731" s="116"/>
      <c r="AA731" s="116"/>
      <c r="AB731" s="116"/>
      <c r="AC731" s="116"/>
    </row>
    <row r="732">
      <c r="S732" s="123"/>
      <c r="T732" s="116"/>
      <c r="U732" s="116"/>
      <c r="V732" s="116"/>
      <c r="W732" s="116"/>
      <c r="X732" s="116"/>
      <c r="Y732" s="116"/>
      <c r="Z732" s="116"/>
      <c r="AA732" s="116"/>
      <c r="AB732" s="116"/>
      <c r="AC732" s="116"/>
    </row>
    <row r="733">
      <c r="S733" s="123"/>
      <c r="T733" s="116"/>
      <c r="U733" s="116"/>
      <c r="V733" s="116"/>
      <c r="W733" s="116"/>
      <c r="X733" s="116"/>
      <c r="Y733" s="116"/>
      <c r="Z733" s="116"/>
      <c r="AA733" s="116"/>
      <c r="AB733" s="116"/>
      <c r="AC733" s="116"/>
    </row>
    <row r="734">
      <c r="S734" s="123"/>
      <c r="T734" s="116"/>
      <c r="U734" s="116"/>
      <c r="V734" s="116"/>
      <c r="W734" s="116"/>
      <c r="X734" s="116"/>
      <c r="Y734" s="116"/>
      <c r="Z734" s="116"/>
      <c r="AA734" s="116"/>
      <c r="AB734" s="116"/>
      <c r="AC734" s="116"/>
    </row>
    <row r="735">
      <c r="S735" s="123"/>
      <c r="T735" s="116"/>
      <c r="U735" s="116"/>
      <c r="V735" s="116"/>
      <c r="W735" s="116"/>
      <c r="X735" s="116"/>
      <c r="Y735" s="116"/>
      <c r="Z735" s="116"/>
      <c r="AA735" s="116"/>
      <c r="AB735" s="116"/>
      <c r="AC735" s="116"/>
    </row>
    <row r="736">
      <c r="S736" s="123"/>
      <c r="T736" s="116"/>
      <c r="U736" s="116"/>
      <c r="V736" s="116"/>
      <c r="W736" s="116"/>
      <c r="X736" s="116"/>
      <c r="Y736" s="116"/>
      <c r="Z736" s="116"/>
      <c r="AA736" s="116"/>
      <c r="AB736" s="116"/>
      <c r="AC736" s="116"/>
    </row>
    <row r="737">
      <c r="S737" s="123"/>
      <c r="T737" s="116"/>
      <c r="U737" s="116"/>
      <c r="V737" s="116"/>
      <c r="W737" s="116"/>
      <c r="X737" s="116"/>
      <c r="Y737" s="116"/>
      <c r="Z737" s="116"/>
      <c r="AA737" s="116"/>
      <c r="AB737" s="116"/>
      <c r="AC737" s="116"/>
    </row>
    <row r="738">
      <c r="S738" s="123"/>
      <c r="T738" s="116"/>
      <c r="U738" s="116"/>
      <c r="V738" s="116"/>
      <c r="W738" s="116"/>
      <c r="X738" s="116"/>
      <c r="Y738" s="116"/>
      <c r="Z738" s="116"/>
      <c r="AA738" s="116"/>
      <c r="AB738" s="116"/>
      <c r="AC738" s="116"/>
    </row>
    <row r="739">
      <c r="S739" s="123"/>
      <c r="T739" s="116"/>
      <c r="U739" s="116"/>
      <c r="V739" s="116"/>
      <c r="W739" s="116"/>
      <c r="X739" s="116"/>
      <c r="Y739" s="116"/>
      <c r="Z739" s="116"/>
      <c r="AA739" s="116"/>
      <c r="AB739" s="116"/>
      <c r="AC739" s="116"/>
    </row>
    <row r="740">
      <c r="S740" s="123"/>
      <c r="T740" s="116"/>
      <c r="U740" s="116"/>
      <c r="V740" s="116"/>
      <c r="W740" s="116"/>
      <c r="X740" s="116"/>
      <c r="Y740" s="116"/>
      <c r="Z740" s="116"/>
      <c r="AA740" s="116"/>
      <c r="AB740" s="116"/>
      <c r="AC740" s="116"/>
    </row>
    <row r="741">
      <c r="S741" s="123"/>
      <c r="T741" s="116"/>
      <c r="U741" s="116"/>
      <c r="V741" s="116"/>
      <c r="W741" s="116"/>
      <c r="X741" s="116"/>
      <c r="Y741" s="116"/>
      <c r="Z741" s="116"/>
      <c r="AA741" s="116"/>
      <c r="AB741" s="116"/>
      <c r="AC741" s="116"/>
    </row>
    <row r="742">
      <c r="S742" s="123"/>
      <c r="T742" s="116"/>
      <c r="U742" s="116"/>
      <c r="V742" s="116"/>
      <c r="W742" s="116"/>
      <c r="X742" s="116"/>
      <c r="Y742" s="116"/>
      <c r="Z742" s="116"/>
      <c r="AA742" s="116"/>
      <c r="AB742" s="116"/>
      <c r="AC742" s="116"/>
    </row>
    <row r="743">
      <c r="S743" s="123"/>
      <c r="T743" s="116"/>
      <c r="U743" s="116"/>
      <c r="V743" s="116"/>
      <c r="W743" s="116"/>
      <c r="X743" s="116"/>
      <c r="Y743" s="116"/>
      <c r="Z743" s="116"/>
      <c r="AA743" s="116"/>
      <c r="AB743" s="116"/>
      <c r="AC743" s="116"/>
    </row>
    <row r="744">
      <c r="S744" s="123"/>
      <c r="T744" s="116"/>
      <c r="U744" s="116"/>
      <c r="V744" s="116"/>
      <c r="W744" s="116"/>
      <c r="X744" s="116"/>
      <c r="Y744" s="116"/>
      <c r="Z744" s="116"/>
      <c r="AA744" s="116"/>
      <c r="AB744" s="116"/>
      <c r="AC744" s="116"/>
    </row>
    <row r="745">
      <c r="S745" s="123"/>
      <c r="T745" s="116"/>
      <c r="U745" s="116"/>
      <c r="V745" s="116"/>
      <c r="W745" s="116"/>
      <c r="X745" s="116"/>
      <c r="Y745" s="116"/>
      <c r="Z745" s="116"/>
      <c r="AA745" s="116"/>
      <c r="AB745" s="116"/>
      <c r="AC745" s="116"/>
    </row>
    <row r="746">
      <c r="S746" s="123"/>
      <c r="T746" s="116"/>
      <c r="U746" s="116"/>
      <c r="V746" s="116"/>
      <c r="W746" s="116"/>
      <c r="X746" s="116"/>
      <c r="Y746" s="116"/>
      <c r="Z746" s="116"/>
      <c r="AA746" s="116"/>
      <c r="AB746" s="116"/>
      <c r="AC746" s="116"/>
    </row>
    <row r="747">
      <c r="S747" s="123"/>
      <c r="T747" s="116"/>
      <c r="U747" s="116"/>
      <c r="V747" s="116"/>
      <c r="W747" s="116"/>
      <c r="X747" s="116"/>
      <c r="Y747" s="116"/>
      <c r="Z747" s="116"/>
      <c r="AA747" s="116"/>
      <c r="AB747" s="116"/>
      <c r="AC747" s="116"/>
    </row>
    <row r="748">
      <c r="S748" s="123"/>
      <c r="T748" s="116"/>
      <c r="U748" s="116"/>
      <c r="V748" s="116"/>
      <c r="W748" s="116"/>
      <c r="X748" s="116"/>
      <c r="Y748" s="116"/>
      <c r="Z748" s="116"/>
      <c r="AA748" s="116"/>
      <c r="AB748" s="116"/>
      <c r="AC748" s="116"/>
    </row>
    <row r="749">
      <c r="S749" s="123"/>
      <c r="T749" s="116"/>
      <c r="U749" s="116"/>
      <c r="V749" s="116"/>
      <c r="W749" s="116"/>
      <c r="X749" s="116"/>
      <c r="Y749" s="116"/>
      <c r="Z749" s="116"/>
      <c r="AA749" s="116"/>
      <c r="AB749" s="116"/>
      <c r="AC749" s="116"/>
    </row>
    <row r="750">
      <c r="S750" s="123"/>
      <c r="T750" s="116"/>
      <c r="U750" s="116"/>
      <c r="V750" s="116"/>
      <c r="W750" s="116"/>
      <c r="X750" s="116"/>
      <c r="Y750" s="116"/>
      <c r="Z750" s="116"/>
      <c r="AA750" s="116"/>
      <c r="AB750" s="116"/>
      <c r="AC750" s="116"/>
    </row>
    <row r="751">
      <c r="S751" s="123"/>
      <c r="T751" s="116"/>
      <c r="U751" s="116"/>
      <c r="V751" s="116"/>
      <c r="W751" s="116"/>
      <c r="X751" s="116"/>
      <c r="Y751" s="116"/>
      <c r="Z751" s="116"/>
      <c r="AA751" s="116"/>
      <c r="AB751" s="116"/>
      <c r="AC751" s="116"/>
    </row>
    <row r="752">
      <c r="S752" s="123"/>
      <c r="T752" s="116"/>
      <c r="U752" s="116"/>
      <c r="V752" s="116"/>
      <c r="W752" s="116"/>
      <c r="X752" s="116"/>
      <c r="Y752" s="116"/>
      <c r="Z752" s="116"/>
      <c r="AA752" s="116"/>
      <c r="AB752" s="116"/>
      <c r="AC752" s="116"/>
    </row>
    <row r="753">
      <c r="S753" s="123"/>
      <c r="T753" s="116"/>
      <c r="U753" s="116"/>
      <c r="V753" s="116"/>
      <c r="W753" s="116"/>
      <c r="X753" s="116"/>
      <c r="Y753" s="116"/>
      <c r="Z753" s="116"/>
      <c r="AA753" s="116"/>
      <c r="AB753" s="116"/>
      <c r="AC753" s="116"/>
    </row>
    <row r="754">
      <c r="S754" s="123"/>
      <c r="T754" s="116"/>
      <c r="U754" s="116"/>
      <c r="V754" s="116"/>
      <c r="W754" s="116"/>
      <c r="X754" s="116"/>
      <c r="Y754" s="116"/>
      <c r="Z754" s="116"/>
      <c r="AA754" s="116"/>
      <c r="AB754" s="116"/>
      <c r="AC754" s="116"/>
    </row>
    <row r="755">
      <c r="S755" s="123"/>
      <c r="T755" s="116"/>
      <c r="U755" s="116"/>
      <c r="V755" s="116"/>
      <c r="W755" s="116"/>
      <c r="X755" s="116"/>
      <c r="Y755" s="116"/>
      <c r="Z755" s="116"/>
      <c r="AA755" s="116"/>
      <c r="AB755" s="116"/>
      <c r="AC755" s="116"/>
    </row>
    <row r="756">
      <c r="S756" s="123"/>
      <c r="T756" s="116"/>
      <c r="U756" s="116"/>
      <c r="V756" s="116"/>
      <c r="W756" s="116"/>
      <c r="X756" s="116"/>
      <c r="Y756" s="116"/>
      <c r="Z756" s="116"/>
      <c r="AA756" s="116"/>
      <c r="AB756" s="116"/>
      <c r="AC756" s="116"/>
    </row>
    <row r="757">
      <c r="S757" s="123"/>
      <c r="T757" s="116"/>
      <c r="U757" s="116"/>
      <c r="V757" s="116"/>
      <c r="W757" s="116"/>
      <c r="X757" s="116"/>
      <c r="Y757" s="116"/>
      <c r="Z757" s="116"/>
      <c r="AA757" s="116"/>
      <c r="AB757" s="116"/>
      <c r="AC757" s="116"/>
    </row>
    <row r="758">
      <c r="S758" s="123"/>
      <c r="T758" s="116"/>
      <c r="U758" s="116"/>
      <c r="V758" s="116"/>
      <c r="W758" s="116"/>
      <c r="X758" s="116"/>
      <c r="Y758" s="116"/>
      <c r="Z758" s="116"/>
      <c r="AA758" s="116"/>
      <c r="AB758" s="116"/>
      <c r="AC758" s="116"/>
    </row>
    <row r="759">
      <c r="S759" s="123"/>
      <c r="T759" s="116"/>
      <c r="U759" s="116"/>
      <c r="V759" s="116"/>
      <c r="W759" s="116"/>
      <c r="X759" s="116"/>
      <c r="Y759" s="116"/>
      <c r="Z759" s="116"/>
      <c r="AA759" s="116"/>
      <c r="AB759" s="116"/>
      <c r="AC759" s="116"/>
    </row>
    <row r="760">
      <c r="S760" s="123"/>
      <c r="T760" s="116"/>
      <c r="U760" s="116"/>
      <c r="V760" s="116"/>
      <c r="W760" s="116"/>
      <c r="X760" s="116"/>
      <c r="Y760" s="116"/>
      <c r="Z760" s="116"/>
      <c r="AA760" s="116"/>
      <c r="AB760" s="116"/>
      <c r="AC760" s="116"/>
    </row>
    <row r="761">
      <c r="S761" s="123"/>
      <c r="T761" s="116"/>
      <c r="U761" s="116"/>
      <c r="V761" s="116"/>
      <c r="W761" s="116"/>
      <c r="X761" s="116"/>
      <c r="Y761" s="116"/>
      <c r="Z761" s="116"/>
      <c r="AA761" s="116"/>
      <c r="AB761" s="116"/>
      <c r="AC761" s="116"/>
    </row>
    <row r="762">
      <c r="S762" s="123"/>
      <c r="T762" s="116"/>
      <c r="U762" s="116"/>
      <c r="V762" s="116"/>
      <c r="W762" s="116"/>
      <c r="X762" s="116"/>
      <c r="Y762" s="116"/>
      <c r="Z762" s="116"/>
      <c r="AA762" s="116"/>
      <c r="AB762" s="116"/>
      <c r="AC762" s="116"/>
    </row>
    <row r="763">
      <c r="S763" s="123"/>
      <c r="T763" s="116"/>
      <c r="U763" s="116"/>
      <c r="V763" s="116"/>
      <c r="W763" s="116"/>
      <c r="X763" s="116"/>
      <c r="Y763" s="116"/>
      <c r="Z763" s="116"/>
      <c r="AA763" s="116"/>
      <c r="AB763" s="116"/>
      <c r="AC763" s="116"/>
    </row>
    <row r="764">
      <c r="S764" s="123"/>
      <c r="T764" s="116"/>
      <c r="U764" s="116"/>
      <c r="V764" s="116"/>
      <c r="W764" s="116"/>
      <c r="X764" s="116"/>
      <c r="Y764" s="116"/>
      <c r="Z764" s="116"/>
      <c r="AA764" s="116"/>
      <c r="AB764" s="116"/>
      <c r="AC764" s="116"/>
    </row>
    <row r="765">
      <c r="S765" s="123"/>
      <c r="T765" s="116"/>
      <c r="U765" s="116"/>
      <c r="V765" s="116"/>
      <c r="W765" s="116"/>
      <c r="X765" s="116"/>
      <c r="Y765" s="116"/>
      <c r="Z765" s="116"/>
      <c r="AA765" s="116"/>
      <c r="AB765" s="116"/>
      <c r="AC765" s="116"/>
    </row>
    <row r="766">
      <c r="S766" s="123"/>
      <c r="T766" s="116"/>
      <c r="U766" s="116"/>
      <c r="V766" s="116"/>
      <c r="W766" s="116"/>
      <c r="X766" s="116"/>
      <c r="Y766" s="116"/>
      <c r="Z766" s="116"/>
      <c r="AA766" s="116"/>
      <c r="AB766" s="116"/>
      <c r="AC766" s="116"/>
    </row>
    <row r="767">
      <c r="S767" s="123"/>
      <c r="T767" s="116"/>
      <c r="U767" s="116"/>
      <c r="V767" s="116"/>
      <c r="W767" s="116"/>
      <c r="X767" s="116"/>
      <c r="Y767" s="116"/>
      <c r="Z767" s="116"/>
      <c r="AA767" s="116"/>
      <c r="AB767" s="116"/>
      <c r="AC767" s="116"/>
    </row>
    <row r="768">
      <c r="S768" s="123"/>
      <c r="T768" s="116"/>
      <c r="U768" s="116"/>
      <c r="V768" s="116"/>
      <c r="W768" s="116"/>
      <c r="X768" s="116"/>
      <c r="Y768" s="116"/>
      <c r="Z768" s="116"/>
      <c r="AA768" s="116"/>
      <c r="AB768" s="116"/>
      <c r="AC768" s="116"/>
    </row>
    <row r="769">
      <c r="S769" s="123"/>
      <c r="T769" s="116"/>
      <c r="U769" s="116"/>
      <c r="V769" s="116"/>
      <c r="W769" s="116"/>
      <c r="X769" s="116"/>
      <c r="Y769" s="116"/>
      <c r="Z769" s="116"/>
      <c r="AA769" s="116"/>
      <c r="AB769" s="116"/>
      <c r="AC769" s="116"/>
    </row>
    <row r="770">
      <c r="S770" s="123"/>
      <c r="T770" s="116"/>
      <c r="U770" s="116"/>
      <c r="V770" s="116"/>
      <c r="W770" s="116"/>
      <c r="X770" s="116"/>
      <c r="Y770" s="116"/>
      <c r="Z770" s="116"/>
      <c r="AA770" s="116"/>
      <c r="AB770" s="116"/>
      <c r="AC770" s="116"/>
    </row>
    <row r="771">
      <c r="S771" s="123"/>
      <c r="T771" s="116"/>
      <c r="U771" s="116"/>
      <c r="V771" s="116"/>
      <c r="W771" s="116"/>
      <c r="X771" s="116"/>
      <c r="Y771" s="116"/>
      <c r="Z771" s="116"/>
      <c r="AA771" s="116"/>
      <c r="AB771" s="116"/>
      <c r="AC771" s="116"/>
    </row>
    <row r="772">
      <c r="S772" s="123"/>
      <c r="T772" s="116"/>
      <c r="U772" s="116"/>
      <c r="V772" s="116"/>
      <c r="W772" s="116"/>
      <c r="X772" s="116"/>
      <c r="Y772" s="116"/>
      <c r="Z772" s="116"/>
      <c r="AA772" s="116"/>
      <c r="AB772" s="116"/>
      <c r="AC772" s="116"/>
    </row>
    <row r="773">
      <c r="S773" s="123"/>
      <c r="T773" s="116"/>
      <c r="U773" s="116"/>
      <c r="V773" s="116"/>
      <c r="W773" s="116"/>
      <c r="X773" s="116"/>
      <c r="Y773" s="116"/>
      <c r="Z773" s="116"/>
      <c r="AA773" s="116"/>
      <c r="AB773" s="116"/>
      <c r="AC773" s="116"/>
    </row>
    <row r="774">
      <c r="S774" s="123"/>
      <c r="T774" s="116"/>
      <c r="U774" s="116"/>
      <c r="V774" s="116"/>
      <c r="W774" s="116"/>
      <c r="X774" s="116"/>
      <c r="Y774" s="116"/>
      <c r="Z774" s="116"/>
      <c r="AA774" s="116"/>
      <c r="AB774" s="116"/>
      <c r="AC774" s="116"/>
    </row>
    <row r="775">
      <c r="S775" s="123"/>
      <c r="T775" s="116"/>
      <c r="U775" s="116"/>
      <c r="V775" s="116"/>
      <c r="W775" s="116"/>
      <c r="X775" s="116"/>
      <c r="Y775" s="116"/>
      <c r="Z775" s="116"/>
      <c r="AA775" s="116"/>
      <c r="AB775" s="116"/>
      <c r="AC775" s="116"/>
    </row>
    <row r="776">
      <c r="S776" s="123"/>
      <c r="T776" s="116"/>
      <c r="U776" s="116"/>
      <c r="V776" s="116"/>
      <c r="W776" s="116"/>
      <c r="X776" s="116"/>
      <c r="Y776" s="116"/>
      <c r="Z776" s="116"/>
      <c r="AA776" s="116"/>
      <c r="AB776" s="116"/>
      <c r="AC776" s="116"/>
    </row>
    <row r="777">
      <c r="S777" s="123"/>
      <c r="T777" s="116"/>
      <c r="U777" s="116"/>
      <c r="V777" s="116"/>
      <c r="W777" s="116"/>
      <c r="X777" s="116"/>
      <c r="Y777" s="116"/>
      <c r="Z777" s="116"/>
      <c r="AA777" s="116"/>
      <c r="AB777" s="116"/>
      <c r="AC777" s="116"/>
    </row>
    <row r="778">
      <c r="S778" s="123"/>
      <c r="T778" s="116"/>
      <c r="U778" s="116"/>
      <c r="V778" s="116"/>
      <c r="W778" s="116"/>
      <c r="X778" s="116"/>
      <c r="Y778" s="116"/>
      <c r="Z778" s="116"/>
      <c r="AA778" s="116"/>
      <c r="AB778" s="116"/>
      <c r="AC778" s="116"/>
    </row>
    <row r="779">
      <c r="S779" s="123"/>
      <c r="T779" s="116"/>
      <c r="U779" s="116"/>
      <c r="V779" s="116"/>
      <c r="W779" s="116"/>
      <c r="X779" s="116"/>
      <c r="Y779" s="116"/>
      <c r="Z779" s="116"/>
      <c r="AA779" s="116"/>
      <c r="AB779" s="116"/>
      <c r="AC779" s="116"/>
    </row>
    <row r="780">
      <c r="S780" s="123"/>
      <c r="T780" s="116"/>
      <c r="U780" s="116"/>
      <c r="V780" s="116"/>
      <c r="W780" s="116"/>
      <c r="X780" s="116"/>
      <c r="Y780" s="116"/>
      <c r="Z780" s="116"/>
      <c r="AA780" s="116"/>
      <c r="AB780" s="116"/>
      <c r="AC780" s="116"/>
    </row>
    <row r="781">
      <c r="S781" s="123"/>
      <c r="T781" s="116"/>
      <c r="U781" s="116"/>
      <c r="V781" s="116"/>
      <c r="W781" s="116"/>
      <c r="X781" s="116"/>
      <c r="Y781" s="116"/>
      <c r="Z781" s="116"/>
      <c r="AA781" s="116"/>
      <c r="AB781" s="116"/>
      <c r="AC781" s="116"/>
    </row>
    <row r="782">
      <c r="S782" s="123"/>
      <c r="T782" s="116"/>
      <c r="U782" s="116"/>
      <c r="V782" s="116"/>
      <c r="W782" s="116"/>
      <c r="X782" s="116"/>
      <c r="Y782" s="116"/>
      <c r="Z782" s="116"/>
      <c r="AA782" s="116"/>
      <c r="AB782" s="116"/>
      <c r="AC782" s="116"/>
    </row>
    <row r="783">
      <c r="S783" s="123"/>
      <c r="T783" s="116"/>
      <c r="U783" s="116"/>
      <c r="V783" s="116"/>
      <c r="W783" s="116"/>
      <c r="X783" s="116"/>
      <c r="Y783" s="116"/>
      <c r="Z783" s="116"/>
      <c r="AA783" s="116"/>
      <c r="AB783" s="116"/>
      <c r="AC783" s="116"/>
    </row>
    <row r="784">
      <c r="S784" s="123"/>
      <c r="T784" s="116"/>
      <c r="U784" s="116"/>
      <c r="V784" s="116"/>
      <c r="W784" s="116"/>
      <c r="X784" s="116"/>
      <c r="Y784" s="116"/>
      <c r="Z784" s="116"/>
      <c r="AA784" s="116"/>
      <c r="AB784" s="116"/>
      <c r="AC784" s="116"/>
    </row>
    <row r="785">
      <c r="S785" s="123"/>
      <c r="T785" s="116"/>
      <c r="U785" s="116"/>
      <c r="V785" s="116"/>
      <c r="W785" s="116"/>
      <c r="X785" s="116"/>
      <c r="Y785" s="116"/>
      <c r="Z785" s="116"/>
      <c r="AA785" s="116"/>
      <c r="AB785" s="116"/>
      <c r="AC785" s="116"/>
    </row>
    <row r="786">
      <c r="S786" s="123"/>
      <c r="T786" s="116"/>
      <c r="U786" s="116"/>
      <c r="V786" s="116"/>
      <c r="W786" s="116"/>
      <c r="X786" s="116"/>
      <c r="Y786" s="116"/>
      <c r="Z786" s="116"/>
      <c r="AA786" s="116"/>
      <c r="AB786" s="116"/>
      <c r="AC786" s="116"/>
    </row>
    <row r="787">
      <c r="S787" s="123"/>
      <c r="T787" s="116"/>
      <c r="U787" s="116"/>
      <c r="V787" s="116"/>
      <c r="W787" s="116"/>
      <c r="X787" s="116"/>
      <c r="Y787" s="116"/>
      <c r="Z787" s="116"/>
      <c r="AA787" s="116"/>
      <c r="AB787" s="116"/>
      <c r="AC787" s="116"/>
    </row>
    <row r="788">
      <c r="S788" s="123"/>
      <c r="T788" s="116"/>
      <c r="U788" s="116"/>
      <c r="V788" s="116"/>
      <c r="W788" s="116"/>
      <c r="X788" s="116"/>
      <c r="Y788" s="116"/>
      <c r="Z788" s="116"/>
      <c r="AA788" s="116"/>
      <c r="AB788" s="116"/>
      <c r="AC788" s="116"/>
    </row>
    <row r="789">
      <c r="S789" s="123"/>
      <c r="T789" s="116"/>
      <c r="U789" s="116"/>
      <c r="V789" s="116"/>
      <c r="W789" s="116"/>
      <c r="X789" s="116"/>
      <c r="Y789" s="116"/>
      <c r="Z789" s="116"/>
      <c r="AA789" s="116"/>
      <c r="AB789" s="116"/>
      <c r="AC789" s="116"/>
    </row>
    <row r="790">
      <c r="S790" s="123"/>
      <c r="T790" s="116"/>
      <c r="U790" s="116"/>
      <c r="V790" s="116"/>
      <c r="W790" s="116"/>
      <c r="X790" s="116"/>
      <c r="Y790" s="116"/>
      <c r="Z790" s="116"/>
      <c r="AA790" s="116"/>
      <c r="AB790" s="116"/>
      <c r="AC790" s="116"/>
    </row>
    <row r="791">
      <c r="S791" s="123"/>
      <c r="T791" s="116"/>
      <c r="U791" s="116"/>
      <c r="V791" s="116"/>
      <c r="W791" s="116"/>
      <c r="X791" s="116"/>
      <c r="Y791" s="116"/>
      <c r="Z791" s="116"/>
      <c r="AA791" s="116"/>
      <c r="AB791" s="116"/>
      <c r="AC791" s="116"/>
    </row>
    <row r="792">
      <c r="S792" s="123"/>
      <c r="T792" s="116"/>
      <c r="U792" s="116"/>
      <c r="V792" s="116"/>
      <c r="W792" s="116"/>
      <c r="X792" s="116"/>
      <c r="Y792" s="116"/>
      <c r="Z792" s="116"/>
      <c r="AA792" s="116"/>
      <c r="AB792" s="116"/>
      <c r="AC792" s="116"/>
    </row>
    <row r="793">
      <c r="S793" s="123"/>
      <c r="T793" s="116"/>
      <c r="U793" s="116"/>
      <c r="V793" s="116"/>
      <c r="W793" s="116"/>
      <c r="X793" s="116"/>
      <c r="Y793" s="116"/>
      <c r="Z793" s="116"/>
      <c r="AA793" s="116"/>
      <c r="AB793" s="116"/>
      <c r="AC793" s="116"/>
    </row>
    <row r="794">
      <c r="S794" s="123"/>
      <c r="T794" s="116"/>
      <c r="U794" s="116"/>
      <c r="V794" s="116"/>
      <c r="W794" s="116"/>
      <c r="X794" s="116"/>
      <c r="Y794" s="116"/>
      <c r="Z794" s="116"/>
      <c r="AA794" s="116"/>
      <c r="AB794" s="116"/>
      <c r="AC794" s="116"/>
    </row>
    <row r="795">
      <c r="S795" s="123"/>
      <c r="T795" s="116"/>
      <c r="U795" s="116"/>
      <c r="V795" s="116"/>
      <c r="W795" s="116"/>
      <c r="X795" s="116"/>
      <c r="Y795" s="116"/>
      <c r="Z795" s="116"/>
      <c r="AA795" s="116"/>
      <c r="AB795" s="116"/>
      <c r="AC795" s="116"/>
    </row>
    <row r="796">
      <c r="S796" s="123"/>
      <c r="T796" s="116"/>
      <c r="U796" s="116"/>
      <c r="V796" s="116"/>
      <c r="W796" s="116"/>
      <c r="X796" s="116"/>
      <c r="Y796" s="116"/>
      <c r="Z796" s="116"/>
      <c r="AA796" s="116"/>
      <c r="AB796" s="116"/>
      <c r="AC796" s="116"/>
    </row>
    <row r="797">
      <c r="S797" s="123"/>
      <c r="T797" s="116"/>
      <c r="U797" s="116"/>
      <c r="V797" s="116"/>
      <c r="W797" s="116"/>
      <c r="X797" s="116"/>
      <c r="Y797" s="116"/>
      <c r="Z797" s="116"/>
      <c r="AA797" s="116"/>
      <c r="AB797" s="116"/>
      <c r="AC797" s="116"/>
    </row>
    <row r="798">
      <c r="S798" s="123"/>
      <c r="T798" s="116"/>
      <c r="U798" s="116"/>
      <c r="V798" s="116"/>
      <c r="W798" s="116"/>
      <c r="X798" s="116"/>
      <c r="Y798" s="116"/>
      <c r="Z798" s="116"/>
      <c r="AA798" s="116"/>
      <c r="AB798" s="116"/>
      <c r="AC798" s="116"/>
    </row>
    <row r="799">
      <c r="S799" s="123"/>
      <c r="T799" s="116"/>
      <c r="U799" s="116"/>
      <c r="V799" s="116"/>
      <c r="W799" s="116"/>
      <c r="X799" s="116"/>
      <c r="Y799" s="116"/>
      <c r="Z799" s="116"/>
      <c r="AA799" s="116"/>
      <c r="AB799" s="116"/>
      <c r="AC799" s="116"/>
    </row>
    <row r="800">
      <c r="S800" s="123"/>
      <c r="T800" s="116"/>
      <c r="U800" s="116"/>
      <c r="V800" s="116"/>
      <c r="W800" s="116"/>
      <c r="X800" s="116"/>
      <c r="Y800" s="116"/>
      <c r="Z800" s="116"/>
      <c r="AA800" s="116"/>
      <c r="AB800" s="116"/>
      <c r="AC800" s="116"/>
    </row>
    <row r="801">
      <c r="S801" s="123"/>
      <c r="T801" s="116"/>
      <c r="U801" s="116"/>
      <c r="V801" s="116"/>
      <c r="W801" s="116"/>
      <c r="X801" s="116"/>
      <c r="Y801" s="116"/>
      <c r="Z801" s="116"/>
      <c r="AA801" s="116"/>
      <c r="AB801" s="116"/>
      <c r="AC801" s="116"/>
    </row>
    <row r="802">
      <c r="S802" s="123"/>
      <c r="T802" s="116"/>
      <c r="U802" s="116"/>
      <c r="V802" s="116"/>
      <c r="W802" s="116"/>
      <c r="X802" s="116"/>
      <c r="Y802" s="116"/>
      <c r="Z802" s="116"/>
      <c r="AA802" s="116"/>
      <c r="AB802" s="116"/>
      <c r="AC802" s="116"/>
    </row>
    <row r="803">
      <c r="S803" s="123"/>
      <c r="T803" s="116"/>
      <c r="U803" s="116"/>
      <c r="V803" s="116"/>
      <c r="W803" s="116"/>
      <c r="X803" s="116"/>
      <c r="Y803" s="116"/>
      <c r="Z803" s="116"/>
      <c r="AA803" s="116"/>
      <c r="AB803" s="116"/>
      <c r="AC803" s="116"/>
    </row>
    <row r="804">
      <c r="S804" s="123"/>
      <c r="T804" s="116"/>
      <c r="U804" s="116"/>
      <c r="V804" s="116"/>
      <c r="W804" s="116"/>
      <c r="X804" s="116"/>
      <c r="Y804" s="116"/>
      <c r="Z804" s="116"/>
      <c r="AA804" s="116"/>
      <c r="AB804" s="116"/>
      <c r="AC804" s="116"/>
    </row>
    <row r="805">
      <c r="S805" s="123"/>
      <c r="T805" s="116"/>
      <c r="U805" s="116"/>
      <c r="V805" s="116"/>
      <c r="W805" s="116"/>
      <c r="X805" s="116"/>
      <c r="Y805" s="116"/>
      <c r="Z805" s="116"/>
      <c r="AA805" s="116"/>
      <c r="AB805" s="116"/>
      <c r="AC805" s="116"/>
    </row>
    <row r="806">
      <c r="S806" s="123"/>
      <c r="T806" s="116"/>
      <c r="U806" s="116"/>
      <c r="V806" s="116"/>
      <c r="W806" s="116"/>
      <c r="X806" s="116"/>
      <c r="Y806" s="116"/>
      <c r="Z806" s="116"/>
      <c r="AA806" s="116"/>
      <c r="AB806" s="116"/>
      <c r="AC806" s="116"/>
    </row>
    <row r="807">
      <c r="S807" s="123"/>
      <c r="T807" s="116"/>
      <c r="U807" s="116"/>
      <c r="V807" s="116"/>
      <c r="W807" s="116"/>
      <c r="X807" s="116"/>
      <c r="Y807" s="116"/>
      <c r="Z807" s="116"/>
      <c r="AA807" s="116"/>
      <c r="AB807" s="116"/>
      <c r="AC807" s="116"/>
    </row>
    <row r="808">
      <c r="S808" s="123"/>
      <c r="T808" s="116"/>
      <c r="U808" s="116"/>
      <c r="V808" s="116"/>
      <c r="W808" s="116"/>
      <c r="X808" s="116"/>
      <c r="Y808" s="116"/>
      <c r="Z808" s="116"/>
      <c r="AA808" s="116"/>
      <c r="AB808" s="116"/>
      <c r="AC808" s="116"/>
    </row>
    <row r="809">
      <c r="S809" s="123"/>
      <c r="T809" s="116"/>
      <c r="U809" s="116"/>
      <c r="V809" s="116"/>
      <c r="W809" s="116"/>
      <c r="X809" s="116"/>
      <c r="Y809" s="116"/>
      <c r="Z809" s="116"/>
      <c r="AA809" s="116"/>
      <c r="AB809" s="116"/>
      <c r="AC809" s="116"/>
    </row>
    <row r="810">
      <c r="S810" s="123"/>
      <c r="T810" s="116"/>
      <c r="U810" s="116"/>
      <c r="V810" s="116"/>
      <c r="W810" s="116"/>
      <c r="X810" s="116"/>
      <c r="Y810" s="116"/>
      <c r="Z810" s="116"/>
      <c r="AA810" s="116"/>
      <c r="AB810" s="116"/>
      <c r="AC810" s="116"/>
    </row>
    <row r="811">
      <c r="S811" s="123"/>
      <c r="T811" s="116"/>
      <c r="U811" s="116"/>
      <c r="V811" s="116"/>
      <c r="W811" s="116"/>
      <c r="X811" s="116"/>
      <c r="Y811" s="116"/>
      <c r="Z811" s="116"/>
      <c r="AA811" s="116"/>
      <c r="AB811" s="116"/>
      <c r="AC811" s="116"/>
    </row>
    <row r="812">
      <c r="S812" s="123"/>
      <c r="T812" s="116"/>
      <c r="U812" s="116"/>
      <c r="V812" s="116"/>
      <c r="W812" s="116"/>
      <c r="X812" s="116"/>
      <c r="Y812" s="116"/>
      <c r="Z812" s="116"/>
      <c r="AA812" s="116"/>
      <c r="AB812" s="116"/>
      <c r="AC812" s="116"/>
    </row>
    <row r="813">
      <c r="S813" s="123"/>
      <c r="T813" s="116"/>
      <c r="U813" s="116"/>
      <c r="V813" s="116"/>
      <c r="W813" s="116"/>
      <c r="X813" s="116"/>
      <c r="Y813" s="116"/>
      <c r="Z813" s="116"/>
      <c r="AA813" s="116"/>
      <c r="AB813" s="116"/>
      <c r="AC813" s="116"/>
    </row>
    <row r="814">
      <c r="S814" s="123"/>
      <c r="T814" s="116"/>
      <c r="U814" s="116"/>
      <c r="V814" s="116"/>
      <c r="W814" s="116"/>
      <c r="X814" s="116"/>
      <c r="Y814" s="116"/>
      <c r="Z814" s="116"/>
      <c r="AA814" s="116"/>
      <c r="AB814" s="116"/>
      <c r="AC814" s="116"/>
    </row>
    <row r="815">
      <c r="S815" s="123"/>
      <c r="T815" s="116"/>
      <c r="U815" s="116"/>
      <c r="V815" s="116"/>
      <c r="W815" s="116"/>
      <c r="X815" s="116"/>
      <c r="Y815" s="116"/>
      <c r="Z815" s="116"/>
      <c r="AA815" s="116"/>
      <c r="AB815" s="116"/>
      <c r="AC815" s="116"/>
    </row>
    <row r="816">
      <c r="S816" s="123"/>
      <c r="T816" s="116"/>
      <c r="U816" s="116"/>
      <c r="V816" s="116"/>
      <c r="W816" s="116"/>
      <c r="X816" s="116"/>
      <c r="Y816" s="116"/>
      <c r="Z816" s="116"/>
      <c r="AA816" s="116"/>
      <c r="AB816" s="116"/>
      <c r="AC816" s="116"/>
    </row>
    <row r="817">
      <c r="S817" s="123"/>
      <c r="T817" s="116"/>
      <c r="U817" s="116"/>
      <c r="V817" s="116"/>
      <c r="W817" s="116"/>
      <c r="X817" s="116"/>
      <c r="Y817" s="116"/>
      <c r="Z817" s="116"/>
      <c r="AA817" s="116"/>
      <c r="AB817" s="116"/>
      <c r="AC817" s="116"/>
    </row>
    <row r="818">
      <c r="S818" s="123"/>
      <c r="T818" s="116"/>
      <c r="U818" s="116"/>
      <c r="V818" s="116"/>
      <c r="W818" s="116"/>
      <c r="X818" s="116"/>
      <c r="Y818" s="116"/>
      <c r="Z818" s="116"/>
      <c r="AA818" s="116"/>
      <c r="AB818" s="116"/>
      <c r="AC818" s="116"/>
    </row>
    <row r="819">
      <c r="S819" s="123"/>
      <c r="T819" s="116"/>
      <c r="U819" s="116"/>
      <c r="V819" s="116"/>
      <c r="W819" s="116"/>
      <c r="X819" s="116"/>
      <c r="Y819" s="116"/>
      <c r="Z819" s="116"/>
      <c r="AA819" s="116"/>
      <c r="AB819" s="116"/>
      <c r="AC819" s="116"/>
    </row>
    <row r="820">
      <c r="S820" s="123"/>
      <c r="T820" s="116"/>
      <c r="U820" s="116"/>
      <c r="V820" s="116"/>
      <c r="W820" s="116"/>
      <c r="X820" s="116"/>
      <c r="Y820" s="116"/>
      <c r="Z820" s="116"/>
      <c r="AA820" s="116"/>
      <c r="AB820" s="116"/>
      <c r="AC820" s="116"/>
    </row>
    <row r="821">
      <c r="S821" s="123"/>
      <c r="T821" s="116"/>
      <c r="U821" s="116"/>
      <c r="V821" s="116"/>
      <c r="W821" s="116"/>
      <c r="X821" s="116"/>
      <c r="Y821" s="116"/>
      <c r="Z821" s="116"/>
      <c r="AA821" s="116"/>
      <c r="AB821" s="116"/>
      <c r="AC821" s="116"/>
    </row>
    <row r="822">
      <c r="S822" s="123"/>
      <c r="T822" s="116"/>
      <c r="U822" s="116"/>
      <c r="V822" s="116"/>
      <c r="W822" s="116"/>
      <c r="X822" s="116"/>
      <c r="Y822" s="116"/>
      <c r="Z822" s="116"/>
      <c r="AA822" s="116"/>
      <c r="AB822" s="116"/>
      <c r="AC822" s="116"/>
    </row>
    <row r="823">
      <c r="S823" s="123"/>
      <c r="T823" s="116"/>
      <c r="U823" s="116"/>
      <c r="V823" s="116"/>
      <c r="W823" s="116"/>
      <c r="X823" s="116"/>
      <c r="Y823" s="116"/>
      <c r="Z823" s="116"/>
      <c r="AA823" s="116"/>
      <c r="AB823" s="116"/>
      <c r="AC823" s="116"/>
    </row>
    <row r="824">
      <c r="S824" s="123"/>
      <c r="T824" s="116"/>
      <c r="U824" s="116"/>
      <c r="V824" s="116"/>
      <c r="W824" s="116"/>
      <c r="X824" s="116"/>
      <c r="Y824" s="116"/>
      <c r="Z824" s="116"/>
      <c r="AA824" s="116"/>
      <c r="AB824" s="116"/>
      <c r="AC824" s="116"/>
    </row>
    <row r="825">
      <c r="S825" s="123"/>
      <c r="T825" s="116"/>
      <c r="U825" s="116"/>
      <c r="V825" s="116"/>
      <c r="W825" s="116"/>
      <c r="X825" s="116"/>
      <c r="Y825" s="116"/>
      <c r="Z825" s="116"/>
      <c r="AA825" s="116"/>
      <c r="AB825" s="116"/>
      <c r="AC825" s="116"/>
    </row>
    <row r="826">
      <c r="S826" s="123"/>
      <c r="T826" s="116"/>
      <c r="U826" s="116"/>
      <c r="V826" s="116"/>
      <c r="W826" s="116"/>
      <c r="X826" s="116"/>
      <c r="Y826" s="116"/>
      <c r="Z826" s="116"/>
      <c r="AA826" s="116"/>
      <c r="AB826" s="116"/>
      <c r="AC826" s="116"/>
    </row>
    <row r="827">
      <c r="S827" s="123"/>
      <c r="T827" s="116"/>
      <c r="U827" s="116"/>
      <c r="V827" s="116"/>
      <c r="W827" s="116"/>
      <c r="X827" s="116"/>
      <c r="Y827" s="116"/>
      <c r="Z827" s="116"/>
      <c r="AA827" s="116"/>
      <c r="AB827" s="116"/>
      <c r="AC827" s="116"/>
    </row>
    <row r="828">
      <c r="S828" s="123"/>
      <c r="T828" s="116"/>
      <c r="U828" s="116"/>
      <c r="V828" s="116"/>
      <c r="W828" s="116"/>
      <c r="X828" s="116"/>
      <c r="Y828" s="116"/>
      <c r="Z828" s="116"/>
      <c r="AA828" s="116"/>
      <c r="AB828" s="116"/>
      <c r="AC828" s="116"/>
    </row>
    <row r="829">
      <c r="S829" s="123"/>
      <c r="T829" s="116"/>
      <c r="U829" s="116"/>
      <c r="V829" s="116"/>
      <c r="W829" s="116"/>
      <c r="X829" s="116"/>
      <c r="Y829" s="116"/>
      <c r="Z829" s="116"/>
      <c r="AA829" s="116"/>
      <c r="AB829" s="116"/>
      <c r="AC829" s="116"/>
    </row>
    <row r="830">
      <c r="S830" s="123"/>
      <c r="T830" s="116"/>
      <c r="U830" s="116"/>
      <c r="V830" s="116"/>
      <c r="W830" s="116"/>
      <c r="X830" s="116"/>
      <c r="Y830" s="116"/>
      <c r="Z830" s="116"/>
      <c r="AA830" s="116"/>
      <c r="AB830" s="116"/>
      <c r="AC830" s="116"/>
    </row>
    <row r="831">
      <c r="S831" s="123"/>
      <c r="T831" s="116"/>
      <c r="U831" s="116"/>
      <c r="V831" s="116"/>
      <c r="W831" s="116"/>
      <c r="X831" s="116"/>
      <c r="Y831" s="116"/>
      <c r="Z831" s="116"/>
      <c r="AA831" s="116"/>
      <c r="AB831" s="116"/>
      <c r="AC831" s="116"/>
    </row>
    <row r="832">
      <c r="S832" s="123"/>
      <c r="T832" s="116"/>
      <c r="U832" s="116"/>
      <c r="V832" s="116"/>
      <c r="W832" s="116"/>
      <c r="X832" s="116"/>
      <c r="Y832" s="116"/>
      <c r="Z832" s="116"/>
      <c r="AA832" s="116"/>
      <c r="AB832" s="116"/>
      <c r="AC832" s="116"/>
    </row>
    <row r="833">
      <c r="S833" s="123"/>
      <c r="T833" s="116"/>
      <c r="U833" s="116"/>
      <c r="V833" s="116"/>
      <c r="W833" s="116"/>
      <c r="X833" s="116"/>
      <c r="Y833" s="116"/>
      <c r="Z833" s="116"/>
      <c r="AA833" s="116"/>
      <c r="AB833" s="116"/>
      <c r="AC833" s="116"/>
    </row>
    <row r="834">
      <c r="S834" s="123"/>
      <c r="T834" s="116"/>
      <c r="U834" s="116"/>
      <c r="V834" s="116"/>
      <c r="W834" s="116"/>
      <c r="X834" s="116"/>
      <c r="Y834" s="116"/>
      <c r="Z834" s="116"/>
      <c r="AA834" s="116"/>
      <c r="AB834" s="116"/>
      <c r="AC834" s="116"/>
    </row>
    <row r="835">
      <c r="S835" s="123"/>
      <c r="T835" s="116"/>
      <c r="U835" s="116"/>
      <c r="V835" s="116"/>
      <c r="W835" s="116"/>
      <c r="X835" s="116"/>
      <c r="Y835" s="116"/>
      <c r="Z835" s="116"/>
      <c r="AA835" s="116"/>
      <c r="AB835" s="116"/>
      <c r="AC835" s="116"/>
    </row>
    <row r="836">
      <c r="S836" s="123"/>
      <c r="T836" s="116"/>
      <c r="U836" s="116"/>
      <c r="V836" s="116"/>
      <c r="W836" s="116"/>
      <c r="X836" s="116"/>
      <c r="Y836" s="116"/>
      <c r="Z836" s="116"/>
      <c r="AA836" s="116"/>
      <c r="AB836" s="116"/>
      <c r="AC836" s="116"/>
    </row>
    <row r="837">
      <c r="S837" s="123"/>
      <c r="T837" s="116"/>
      <c r="U837" s="116"/>
      <c r="V837" s="116"/>
      <c r="W837" s="116"/>
      <c r="X837" s="116"/>
      <c r="Y837" s="116"/>
      <c r="Z837" s="116"/>
      <c r="AA837" s="116"/>
      <c r="AB837" s="116"/>
      <c r="AC837" s="116"/>
    </row>
    <row r="838">
      <c r="S838" s="123"/>
      <c r="T838" s="116"/>
      <c r="U838" s="116"/>
      <c r="V838" s="116"/>
      <c r="W838" s="116"/>
      <c r="X838" s="116"/>
      <c r="Y838" s="116"/>
      <c r="Z838" s="116"/>
      <c r="AA838" s="116"/>
      <c r="AB838" s="116"/>
      <c r="AC838" s="116"/>
    </row>
    <row r="839">
      <c r="S839" s="123"/>
      <c r="T839" s="116"/>
      <c r="U839" s="116"/>
      <c r="V839" s="116"/>
      <c r="W839" s="116"/>
      <c r="X839" s="116"/>
      <c r="Y839" s="116"/>
      <c r="Z839" s="116"/>
      <c r="AA839" s="116"/>
      <c r="AB839" s="116"/>
      <c r="AC839" s="116"/>
    </row>
    <row r="840">
      <c r="S840" s="123"/>
      <c r="T840" s="116"/>
      <c r="U840" s="116"/>
      <c r="V840" s="116"/>
      <c r="W840" s="116"/>
      <c r="X840" s="116"/>
      <c r="Y840" s="116"/>
      <c r="Z840" s="116"/>
      <c r="AA840" s="116"/>
      <c r="AB840" s="116"/>
      <c r="AC840" s="116"/>
    </row>
    <row r="841">
      <c r="S841" s="123"/>
      <c r="T841" s="116"/>
      <c r="U841" s="116"/>
      <c r="V841" s="116"/>
      <c r="W841" s="116"/>
      <c r="X841" s="116"/>
      <c r="Y841" s="116"/>
      <c r="Z841" s="116"/>
      <c r="AA841" s="116"/>
      <c r="AB841" s="116"/>
      <c r="AC841" s="116"/>
    </row>
    <row r="842">
      <c r="S842" s="123"/>
      <c r="T842" s="116"/>
      <c r="U842" s="116"/>
      <c r="V842" s="116"/>
      <c r="W842" s="116"/>
      <c r="X842" s="116"/>
      <c r="Y842" s="116"/>
      <c r="Z842" s="116"/>
      <c r="AA842" s="116"/>
      <c r="AB842" s="116"/>
      <c r="AC842" s="116"/>
    </row>
    <row r="843">
      <c r="S843" s="123"/>
      <c r="T843" s="116"/>
      <c r="U843" s="116"/>
      <c r="V843" s="116"/>
      <c r="W843" s="116"/>
      <c r="X843" s="116"/>
      <c r="Y843" s="116"/>
      <c r="Z843" s="116"/>
      <c r="AA843" s="116"/>
      <c r="AB843" s="116"/>
      <c r="AC843" s="116"/>
    </row>
    <row r="844">
      <c r="S844" s="123"/>
      <c r="T844" s="116"/>
      <c r="U844" s="116"/>
      <c r="V844" s="116"/>
      <c r="W844" s="116"/>
      <c r="X844" s="116"/>
      <c r="Y844" s="116"/>
      <c r="Z844" s="116"/>
      <c r="AA844" s="116"/>
      <c r="AB844" s="116"/>
      <c r="AC844" s="116"/>
    </row>
    <row r="845">
      <c r="S845" s="123"/>
      <c r="T845" s="116"/>
      <c r="U845" s="116"/>
      <c r="V845" s="116"/>
      <c r="W845" s="116"/>
      <c r="X845" s="116"/>
      <c r="Y845" s="116"/>
      <c r="Z845" s="116"/>
      <c r="AA845" s="116"/>
      <c r="AB845" s="116"/>
      <c r="AC845" s="116"/>
    </row>
    <row r="846">
      <c r="S846" s="123"/>
      <c r="T846" s="116"/>
      <c r="U846" s="116"/>
      <c r="V846" s="116"/>
      <c r="W846" s="116"/>
      <c r="X846" s="116"/>
      <c r="Y846" s="116"/>
      <c r="Z846" s="116"/>
      <c r="AA846" s="116"/>
      <c r="AB846" s="116"/>
      <c r="AC846" s="116"/>
    </row>
    <row r="847">
      <c r="S847" s="123"/>
      <c r="T847" s="116"/>
      <c r="U847" s="116"/>
      <c r="V847" s="116"/>
      <c r="W847" s="116"/>
      <c r="X847" s="116"/>
      <c r="Y847" s="116"/>
      <c r="Z847" s="116"/>
      <c r="AA847" s="116"/>
      <c r="AB847" s="116"/>
      <c r="AC847" s="116"/>
    </row>
    <row r="848">
      <c r="S848" s="123"/>
      <c r="T848" s="116"/>
      <c r="U848" s="116"/>
      <c r="V848" s="116"/>
      <c r="W848" s="116"/>
      <c r="X848" s="116"/>
      <c r="Y848" s="116"/>
      <c r="Z848" s="116"/>
      <c r="AA848" s="116"/>
      <c r="AB848" s="116"/>
      <c r="AC848" s="116"/>
    </row>
    <row r="849">
      <c r="S849" s="123"/>
      <c r="T849" s="116"/>
      <c r="U849" s="116"/>
      <c r="V849" s="116"/>
      <c r="W849" s="116"/>
      <c r="X849" s="116"/>
      <c r="Y849" s="116"/>
      <c r="Z849" s="116"/>
      <c r="AA849" s="116"/>
      <c r="AB849" s="116"/>
      <c r="AC849" s="116"/>
    </row>
    <row r="850">
      <c r="S850" s="123"/>
      <c r="T850" s="116"/>
      <c r="U850" s="116"/>
      <c r="V850" s="116"/>
      <c r="W850" s="116"/>
      <c r="X850" s="116"/>
      <c r="Y850" s="116"/>
      <c r="Z850" s="116"/>
      <c r="AA850" s="116"/>
      <c r="AB850" s="116"/>
      <c r="AC850" s="116"/>
    </row>
    <row r="851">
      <c r="S851" s="123"/>
      <c r="T851" s="116"/>
      <c r="U851" s="116"/>
      <c r="V851" s="116"/>
      <c r="W851" s="116"/>
      <c r="X851" s="116"/>
      <c r="Y851" s="116"/>
      <c r="Z851" s="116"/>
      <c r="AA851" s="116"/>
      <c r="AB851" s="116"/>
      <c r="AC851" s="116"/>
    </row>
    <row r="852">
      <c r="S852" s="123"/>
      <c r="T852" s="116"/>
      <c r="U852" s="116"/>
      <c r="V852" s="116"/>
      <c r="W852" s="116"/>
      <c r="X852" s="116"/>
      <c r="Y852" s="116"/>
      <c r="Z852" s="116"/>
      <c r="AA852" s="116"/>
      <c r="AB852" s="116"/>
      <c r="AC852" s="116"/>
    </row>
    <row r="853">
      <c r="S853" s="123"/>
      <c r="T853" s="116"/>
      <c r="U853" s="116"/>
      <c r="V853" s="116"/>
      <c r="W853" s="116"/>
      <c r="X853" s="116"/>
      <c r="Y853" s="116"/>
      <c r="Z853" s="116"/>
      <c r="AA853" s="116"/>
      <c r="AB853" s="116"/>
      <c r="AC853" s="116"/>
    </row>
    <row r="854">
      <c r="S854" s="123"/>
      <c r="T854" s="116"/>
      <c r="U854" s="116"/>
      <c r="V854" s="116"/>
      <c r="W854" s="116"/>
      <c r="X854" s="116"/>
      <c r="Y854" s="116"/>
      <c r="Z854" s="116"/>
      <c r="AA854" s="116"/>
      <c r="AB854" s="116"/>
      <c r="AC854" s="116"/>
    </row>
    <row r="855">
      <c r="S855" s="123"/>
      <c r="T855" s="116"/>
      <c r="U855" s="116"/>
      <c r="V855" s="116"/>
      <c r="W855" s="116"/>
      <c r="X855" s="116"/>
      <c r="Y855" s="116"/>
      <c r="Z855" s="116"/>
      <c r="AA855" s="116"/>
      <c r="AB855" s="116"/>
      <c r="AC855" s="116"/>
    </row>
    <row r="856">
      <c r="S856" s="123"/>
      <c r="T856" s="116"/>
      <c r="U856" s="116"/>
      <c r="V856" s="116"/>
      <c r="W856" s="116"/>
      <c r="X856" s="116"/>
      <c r="Y856" s="116"/>
      <c r="Z856" s="116"/>
      <c r="AA856" s="116"/>
      <c r="AB856" s="116"/>
      <c r="AC856" s="116"/>
    </row>
    <row r="857">
      <c r="S857" s="123"/>
      <c r="T857" s="116"/>
      <c r="U857" s="116"/>
      <c r="V857" s="116"/>
      <c r="W857" s="116"/>
      <c r="X857" s="116"/>
      <c r="Y857" s="116"/>
      <c r="Z857" s="116"/>
      <c r="AA857" s="116"/>
      <c r="AB857" s="116"/>
      <c r="AC857" s="116"/>
    </row>
    <row r="858">
      <c r="S858" s="123"/>
      <c r="T858" s="116"/>
      <c r="U858" s="116"/>
      <c r="V858" s="116"/>
      <c r="W858" s="116"/>
      <c r="X858" s="116"/>
      <c r="Y858" s="116"/>
      <c r="Z858" s="116"/>
      <c r="AA858" s="116"/>
      <c r="AB858" s="116"/>
      <c r="AC858" s="116"/>
    </row>
    <row r="859">
      <c r="S859" s="123"/>
      <c r="T859" s="116"/>
      <c r="U859" s="116"/>
      <c r="V859" s="116"/>
      <c r="W859" s="116"/>
      <c r="X859" s="116"/>
      <c r="Y859" s="116"/>
      <c r="Z859" s="116"/>
      <c r="AA859" s="116"/>
      <c r="AB859" s="116"/>
      <c r="AC859" s="116"/>
    </row>
    <row r="860">
      <c r="S860" s="123"/>
      <c r="T860" s="116"/>
      <c r="U860" s="116"/>
      <c r="V860" s="116"/>
      <c r="W860" s="116"/>
      <c r="X860" s="116"/>
      <c r="Y860" s="116"/>
      <c r="Z860" s="116"/>
      <c r="AA860" s="116"/>
      <c r="AB860" s="116"/>
      <c r="AC860" s="116"/>
    </row>
    <row r="861">
      <c r="S861" s="123"/>
      <c r="T861" s="116"/>
      <c r="U861" s="116"/>
      <c r="V861" s="116"/>
      <c r="W861" s="116"/>
      <c r="X861" s="116"/>
      <c r="Y861" s="116"/>
      <c r="Z861" s="116"/>
      <c r="AA861" s="116"/>
      <c r="AB861" s="116"/>
      <c r="AC861" s="116"/>
    </row>
    <row r="862">
      <c r="S862" s="123"/>
      <c r="T862" s="116"/>
      <c r="U862" s="116"/>
      <c r="V862" s="116"/>
      <c r="W862" s="116"/>
      <c r="X862" s="116"/>
      <c r="Y862" s="116"/>
      <c r="Z862" s="116"/>
      <c r="AA862" s="116"/>
      <c r="AB862" s="116"/>
      <c r="AC862" s="116"/>
    </row>
    <row r="863">
      <c r="S863" s="123"/>
      <c r="T863" s="116"/>
      <c r="U863" s="116"/>
      <c r="V863" s="116"/>
      <c r="W863" s="116"/>
      <c r="X863" s="116"/>
      <c r="Y863" s="116"/>
      <c r="Z863" s="116"/>
      <c r="AA863" s="116"/>
      <c r="AB863" s="116"/>
      <c r="AC863" s="116"/>
    </row>
    <row r="864">
      <c r="S864" s="123"/>
      <c r="T864" s="116"/>
      <c r="U864" s="116"/>
      <c r="V864" s="116"/>
      <c r="W864" s="116"/>
      <c r="X864" s="116"/>
      <c r="Y864" s="116"/>
      <c r="Z864" s="116"/>
      <c r="AA864" s="116"/>
      <c r="AB864" s="116"/>
      <c r="AC864" s="116"/>
    </row>
    <row r="865">
      <c r="S865" s="123"/>
      <c r="T865" s="116"/>
      <c r="U865" s="116"/>
      <c r="V865" s="116"/>
      <c r="W865" s="116"/>
      <c r="X865" s="116"/>
      <c r="Y865" s="116"/>
      <c r="Z865" s="116"/>
      <c r="AA865" s="116"/>
      <c r="AB865" s="116"/>
      <c r="AC865" s="116"/>
    </row>
    <row r="866">
      <c r="S866" s="123"/>
      <c r="T866" s="116"/>
      <c r="U866" s="116"/>
      <c r="V866" s="116"/>
      <c r="W866" s="116"/>
      <c r="X866" s="116"/>
      <c r="Y866" s="116"/>
      <c r="Z866" s="116"/>
      <c r="AA866" s="116"/>
      <c r="AB866" s="116"/>
      <c r="AC866" s="116"/>
    </row>
    <row r="867">
      <c r="S867" s="123"/>
      <c r="T867" s="116"/>
      <c r="U867" s="116"/>
      <c r="V867" s="116"/>
      <c r="W867" s="116"/>
      <c r="X867" s="116"/>
      <c r="Y867" s="116"/>
      <c r="Z867" s="116"/>
      <c r="AA867" s="116"/>
      <c r="AB867" s="116"/>
      <c r="AC867" s="116"/>
    </row>
    <row r="868">
      <c r="S868" s="123"/>
      <c r="T868" s="116"/>
      <c r="U868" s="116"/>
      <c r="V868" s="116"/>
      <c r="W868" s="116"/>
      <c r="X868" s="116"/>
      <c r="Y868" s="116"/>
      <c r="Z868" s="116"/>
      <c r="AA868" s="116"/>
      <c r="AB868" s="116"/>
      <c r="AC868" s="116"/>
    </row>
    <row r="869">
      <c r="S869" s="123"/>
      <c r="T869" s="116"/>
      <c r="U869" s="116"/>
      <c r="V869" s="116"/>
      <c r="W869" s="116"/>
      <c r="X869" s="116"/>
      <c r="Y869" s="116"/>
      <c r="Z869" s="116"/>
      <c r="AA869" s="116"/>
      <c r="AB869" s="116"/>
      <c r="AC869" s="116"/>
    </row>
    <row r="870">
      <c r="S870" s="123"/>
      <c r="T870" s="116"/>
      <c r="U870" s="116"/>
      <c r="V870" s="116"/>
      <c r="W870" s="116"/>
      <c r="X870" s="116"/>
      <c r="Y870" s="116"/>
      <c r="Z870" s="116"/>
      <c r="AA870" s="116"/>
      <c r="AB870" s="116"/>
      <c r="AC870" s="116"/>
    </row>
    <row r="871">
      <c r="S871" s="123"/>
      <c r="T871" s="116"/>
      <c r="U871" s="116"/>
      <c r="V871" s="116"/>
      <c r="W871" s="116"/>
      <c r="X871" s="116"/>
      <c r="Y871" s="116"/>
      <c r="Z871" s="116"/>
      <c r="AA871" s="116"/>
      <c r="AB871" s="116"/>
      <c r="AC871" s="116"/>
    </row>
    <row r="872">
      <c r="S872" s="123"/>
      <c r="T872" s="116"/>
      <c r="U872" s="116"/>
      <c r="V872" s="116"/>
      <c r="W872" s="116"/>
      <c r="X872" s="116"/>
      <c r="Y872" s="116"/>
      <c r="Z872" s="116"/>
      <c r="AA872" s="116"/>
      <c r="AB872" s="116"/>
      <c r="AC872" s="116"/>
    </row>
    <row r="873">
      <c r="S873" s="123"/>
      <c r="T873" s="116"/>
      <c r="U873" s="116"/>
      <c r="V873" s="116"/>
      <c r="W873" s="116"/>
      <c r="X873" s="116"/>
      <c r="Y873" s="116"/>
      <c r="Z873" s="116"/>
      <c r="AA873" s="116"/>
      <c r="AB873" s="116"/>
      <c r="AC873" s="116"/>
    </row>
    <row r="874">
      <c r="S874" s="123"/>
      <c r="T874" s="116"/>
      <c r="U874" s="116"/>
      <c r="V874" s="116"/>
      <c r="W874" s="116"/>
      <c r="X874" s="116"/>
      <c r="Y874" s="116"/>
      <c r="Z874" s="116"/>
      <c r="AA874" s="116"/>
      <c r="AB874" s="116"/>
      <c r="AC874" s="116"/>
    </row>
    <row r="875">
      <c r="S875" s="123"/>
      <c r="T875" s="116"/>
      <c r="U875" s="116"/>
      <c r="V875" s="116"/>
      <c r="W875" s="116"/>
      <c r="X875" s="116"/>
      <c r="Y875" s="116"/>
      <c r="Z875" s="116"/>
      <c r="AA875" s="116"/>
      <c r="AB875" s="116"/>
      <c r="AC875" s="116"/>
    </row>
    <row r="876">
      <c r="S876" s="123"/>
      <c r="T876" s="116"/>
      <c r="U876" s="116"/>
      <c r="V876" s="116"/>
      <c r="W876" s="116"/>
      <c r="X876" s="116"/>
      <c r="Y876" s="116"/>
      <c r="Z876" s="116"/>
      <c r="AA876" s="116"/>
      <c r="AB876" s="116"/>
      <c r="AC876" s="116"/>
    </row>
    <row r="877">
      <c r="S877" s="123"/>
      <c r="T877" s="116"/>
      <c r="U877" s="116"/>
      <c r="V877" s="116"/>
      <c r="W877" s="116"/>
      <c r="X877" s="116"/>
      <c r="Y877" s="116"/>
      <c r="Z877" s="116"/>
      <c r="AA877" s="116"/>
      <c r="AB877" s="116"/>
      <c r="AC877" s="116"/>
    </row>
    <row r="878">
      <c r="S878" s="123"/>
      <c r="T878" s="116"/>
      <c r="U878" s="116"/>
      <c r="V878" s="116"/>
      <c r="W878" s="116"/>
      <c r="X878" s="116"/>
      <c r="Y878" s="116"/>
      <c r="Z878" s="116"/>
      <c r="AA878" s="116"/>
      <c r="AB878" s="116"/>
      <c r="AC878" s="116"/>
    </row>
    <row r="879">
      <c r="S879" s="123"/>
      <c r="T879" s="116"/>
      <c r="U879" s="116"/>
      <c r="V879" s="116"/>
      <c r="W879" s="116"/>
      <c r="X879" s="116"/>
      <c r="Y879" s="116"/>
      <c r="Z879" s="116"/>
      <c r="AA879" s="116"/>
      <c r="AB879" s="116"/>
      <c r="AC879" s="116"/>
    </row>
    <row r="880">
      <c r="S880" s="123"/>
      <c r="T880" s="116"/>
      <c r="U880" s="116"/>
      <c r="V880" s="116"/>
      <c r="W880" s="116"/>
      <c r="X880" s="116"/>
      <c r="Y880" s="116"/>
      <c r="Z880" s="116"/>
      <c r="AA880" s="116"/>
      <c r="AB880" s="116"/>
      <c r="AC880" s="116"/>
    </row>
    <row r="881">
      <c r="S881" s="123"/>
      <c r="T881" s="116"/>
      <c r="U881" s="116"/>
      <c r="V881" s="116"/>
      <c r="W881" s="116"/>
      <c r="X881" s="116"/>
      <c r="Y881" s="116"/>
      <c r="Z881" s="116"/>
      <c r="AA881" s="116"/>
      <c r="AB881" s="116"/>
      <c r="AC881" s="116"/>
    </row>
    <row r="882">
      <c r="S882" s="123"/>
      <c r="T882" s="116"/>
      <c r="U882" s="116"/>
      <c r="V882" s="116"/>
      <c r="W882" s="116"/>
      <c r="X882" s="116"/>
      <c r="Y882" s="116"/>
      <c r="Z882" s="116"/>
      <c r="AA882" s="116"/>
      <c r="AB882" s="116"/>
      <c r="AC882" s="116"/>
    </row>
    <row r="883">
      <c r="S883" s="123"/>
      <c r="T883" s="116"/>
      <c r="U883" s="116"/>
      <c r="V883" s="116"/>
      <c r="W883" s="116"/>
      <c r="X883" s="116"/>
      <c r="Y883" s="116"/>
      <c r="Z883" s="116"/>
      <c r="AA883" s="116"/>
      <c r="AB883" s="116"/>
      <c r="AC883" s="116"/>
    </row>
    <row r="884">
      <c r="S884" s="123"/>
      <c r="T884" s="116"/>
      <c r="U884" s="116"/>
      <c r="V884" s="116"/>
      <c r="W884" s="116"/>
      <c r="X884" s="116"/>
      <c r="Y884" s="116"/>
      <c r="Z884" s="116"/>
      <c r="AA884" s="116"/>
      <c r="AB884" s="116"/>
      <c r="AC884" s="116"/>
    </row>
    <row r="885">
      <c r="S885" s="123"/>
      <c r="T885" s="116"/>
      <c r="U885" s="116"/>
      <c r="V885" s="116"/>
      <c r="W885" s="116"/>
      <c r="X885" s="116"/>
      <c r="Y885" s="116"/>
      <c r="Z885" s="116"/>
      <c r="AA885" s="116"/>
      <c r="AB885" s="116"/>
      <c r="AC885" s="116"/>
    </row>
    <row r="886">
      <c r="S886" s="123"/>
      <c r="T886" s="116"/>
      <c r="U886" s="116"/>
      <c r="V886" s="116"/>
      <c r="W886" s="116"/>
      <c r="X886" s="116"/>
      <c r="Y886" s="116"/>
      <c r="Z886" s="116"/>
      <c r="AA886" s="116"/>
      <c r="AB886" s="116"/>
      <c r="AC886" s="116"/>
    </row>
    <row r="887">
      <c r="S887" s="123"/>
      <c r="T887" s="116"/>
      <c r="U887" s="116"/>
      <c r="V887" s="116"/>
      <c r="W887" s="116"/>
      <c r="X887" s="116"/>
      <c r="Y887" s="116"/>
      <c r="Z887" s="116"/>
      <c r="AA887" s="116"/>
      <c r="AB887" s="116"/>
      <c r="AC887" s="116"/>
    </row>
    <row r="888">
      <c r="S888" s="123"/>
      <c r="T888" s="116"/>
      <c r="U888" s="116"/>
      <c r="V888" s="116"/>
      <c r="W888" s="116"/>
      <c r="X888" s="116"/>
      <c r="Y888" s="116"/>
      <c r="Z888" s="116"/>
      <c r="AA888" s="116"/>
      <c r="AB888" s="116"/>
      <c r="AC888" s="116"/>
    </row>
    <row r="889">
      <c r="S889" s="123"/>
      <c r="T889" s="116"/>
      <c r="U889" s="116"/>
      <c r="V889" s="116"/>
      <c r="W889" s="116"/>
      <c r="X889" s="116"/>
      <c r="Y889" s="116"/>
      <c r="Z889" s="116"/>
      <c r="AA889" s="116"/>
      <c r="AB889" s="116"/>
      <c r="AC889" s="116"/>
    </row>
    <row r="890">
      <c r="S890" s="123"/>
      <c r="T890" s="116"/>
      <c r="U890" s="116"/>
      <c r="V890" s="116"/>
      <c r="W890" s="116"/>
      <c r="X890" s="116"/>
      <c r="Y890" s="116"/>
      <c r="Z890" s="116"/>
      <c r="AA890" s="116"/>
      <c r="AB890" s="116"/>
      <c r="AC890" s="116"/>
    </row>
    <row r="891">
      <c r="S891" s="123"/>
      <c r="T891" s="116"/>
      <c r="U891" s="116"/>
      <c r="V891" s="116"/>
      <c r="W891" s="116"/>
      <c r="X891" s="116"/>
      <c r="Y891" s="116"/>
      <c r="Z891" s="116"/>
      <c r="AA891" s="116"/>
      <c r="AB891" s="116"/>
      <c r="AC891" s="116"/>
    </row>
    <row r="892">
      <c r="S892" s="123"/>
      <c r="T892" s="116"/>
      <c r="U892" s="116"/>
      <c r="V892" s="116"/>
      <c r="W892" s="116"/>
      <c r="X892" s="116"/>
      <c r="Y892" s="116"/>
      <c r="Z892" s="116"/>
      <c r="AA892" s="116"/>
      <c r="AB892" s="116"/>
      <c r="AC892" s="116"/>
    </row>
    <row r="893">
      <c r="S893" s="123"/>
      <c r="T893" s="116"/>
      <c r="U893" s="116"/>
      <c r="V893" s="116"/>
      <c r="W893" s="116"/>
      <c r="X893" s="116"/>
      <c r="Y893" s="116"/>
      <c r="Z893" s="116"/>
      <c r="AA893" s="116"/>
      <c r="AB893" s="116"/>
      <c r="AC893" s="116"/>
    </row>
    <row r="894">
      <c r="S894" s="123"/>
      <c r="T894" s="116"/>
      <c r="U894" s="116"/>
      <c r="V894" s="116"/>
      <c r="W894" s="116"/>
      <c r="X894" s="116"/>
      <c r="Y894" s="116"/>
      <c r="Z894" s="116"/>
      <c r="AA894" s="116"/>
      <c r="AB894" s="116"/>
      <c r="AC894" s="116"/>
    </row>
    <row r="895">
      <c r="S895" s="123"/>
      <c r="T895" s="116"/>
      <c r="U895" s="116"/>
      <c r="V895" s="116"/>
      <c r="W895" s="116"/>
      <c r="X895" s="116"/>
      <c r="Y895" s="116"/>
      <c r="Z895" s="116"/>
      <c r="AA895" s="116"/>
      <c r="AB895" s="116"/>
      <c r="AC895" s="116"/>
    </row>
    <row r="896">
      <c r="S896" s="123"/>
      <c r="T896" s="116"/>
      <c r="U896" s="116"/>
      <c r="V896" s="116"/>
      <c r="W896" s="116"/>
      <c r="X896" s="116"/>
      <c r="Y896" s="116"/>
      <c r="Z896" s="116"/>
      <c r="AA896" s="116"/>
      <c r="AB896" s="116"/>
      <c r="AC896" s="116"/>
    </row>
    <row r="897">
      <c r="S897" s="123"/>
      <c r="T897" s="116"/>
      <c r="U897" s="116"/>
      <c r="V897" s="116"/>
      <c r="W897" s="116"/>
      <c r="X897" s="116"/>
      <c r="Y897" s="116"/>
      <c r="Z897" s="116"/>
      <c r="AA897" s="116"/>
      <c r="AB897" s="116"/>
      <c r="AC897" s="116"/>
    </row>
    <row r="898">
      <c r="S898" s="123"/>
      <c r="T898" s="116"/>
      <c r="U898" s="116"/>
      <c r="V898" s="116"/>
      <c r="W898" s="116"/>
      <c r="X898" s="116"/>
      <c r="Y898" s="116"/>
      <c r="Z898" s="116"/>
      <c r="AA898" s="116"/>
      <c r="AB898" s="116"/>
      <c r="AC898" s="116"/>
    </row>
    <row r="899">
      <c r="S899" s="123"/>
      <c r="T899" s="116"/>
      <c r="U899" s="116"/>
      <c r="V899" s="116"/>
      <c r="W899" s="116"/>
      <c r="X899" s="116"/>
      <c r="Y899" s="116"/>
      <c r="Z899" s="116"/>
      <c r="AA899" s="116"/>
      <c r="AB899" s="116"/>
      <c r="AC899" s="116"/>
    </row>
    <row r="900">
      <c r="S900" s="123"/>
      <c r="T900" s="116"/>
      <c r="U900" s="116"/>
      <c r="V900" s="116"/>
      <c r="W900" s="116"/>
      <c r="X900" s="116"/>
      <c r="Y900" s="116"/>
      <c r="Z900" s="116"/>
      <c r="AA900" s="116"/>
      <c r="AB900" s="116"/>
      <c r="AC900" s="116"/>
    </row>
    <row r="901">
      <c r="S901" s="123"/>
      <c r="T901" s="116"/>
      <c r="U901" s="116"/>
      <c r="V901" s="116"/>
      <c r="W901" s="116"/>
      <c r="X901" s="116"/>
      <c r="Y901" s="116"/>
      <c r="Z901" s="116"/>
      <c r="AA901" s="116"/>
      <c r="AB901" s="116"/>
      <c r="AC901" s="116"/>
    </row>
    <row r="902">
      <c r="S902" s="123"/>
      <c r="T902" s="116"/>
      <c r="U902" s="116"/>
      <c r="V902" s="116"/>
      <c r="W902" s="116"/>
      <c r="X902" s="116"/>
      <c r="Y902" s="116"/>
      <c r="Z902" s="116"/>
      <c r="AA902" s="116"/>
      <c r="AB902" s="116"/>
      <c r="AC902" s="116"/>
    </row>
    <row r="903">
      <c r="S903" s="123"/>
      <c r="T903" s="116"/>
      <c r="U903" s="116"/>
      <c r="V903" s="116"/>
      <c r="W903" s="116"/>
      <c r="X903" s="116"/>
      <c r="Y903" s="116"/>
      <c r="Z903" s="116"/>
      <c r="AA903" s="116"/>
      <c r="AB903" s="116"/>
      <c r="AC903" s="116"/>
    </row>
    <row r="904">
      <c r="S904" s="123"/>
      <c r="T904" s="116"/>
      <c r="U904" s="116"/>
      <c r="V904" s="116"/>
      <c r="W904" s="116"/>
      <c r="X904" s="116"/>
      <c r="Y904" s="116"/>
      <c r="Z904" s="116"/>
      <c r="AA904" s="116"/>
      <c r="AB904" s="116"/>
      <c r="AC904" s="116"/>
    </row>
    <row r="905">
      <c r="S905" s="123"/>
      <c r="T905" s="116"/>
      <c r="U905" s="116"/>
      <c r="V905" s="116"/>
      <c r="W905" s="116"/>
      <c r="X905" s="116"/>
      <c r="Y905" s="116"/>
      <c r="Z905" s="116"/>
      <c r="AA905" s="116"/>
      <c r="AB905" s="116"/>
      <c r="AC905" s="116"/>
    </row>
    <row r="906">
      <c r="S906" s="123"/>
      <c r="T906" s="116"/>
      <c r="U906" s="116"/>
      <c r="V906" s="116"/>
      <c r="W906" s="116"/>
      <c r="X906" s="116"/>
      <c r="Y906" s="116"/>
      <c r="Z906" s="116"/>
      <c r="AA906" s="116"/>
      <c r="AB906" s="116"/>
      <c r="AC906" s="116"/>
    </row>
    <row r="907">
      <c r="S907" s="123"/>
      <c r="T907" s="116"/>
      <c r="U907" s="116"/>
      <c r="V907" s="116"/>
      <c r="W907" s="116"/>
      <c r="X907" s="116"/>
      <c r="Y907" s="116"/>
      <c r="Z907" s="116"/>
      <c r="AA907" s="116"/>
      <c r="AB907" s="116"/>
      <c r="AC907" s="116"/>
    </row>
    <row r="908">
      <c r="S908" s="123"/>
      <c r="T908" s="116"/>
      <c r="U908" s="116"/>
      <c r="V908" s="116"/>
      <c r="W908" s="116"/>
      <c r="X908" s="116"/>
      <c r="Y908" s="116"/>
      <c r="Z908" s="116"/>
      <c r="AA908" s="116"/>
      <c r="AB908" s="116"/>
      <c r="AC908" s="116"/>
    </row>
    <row r="909">
      <c r="S909" s="123"/>
      <c r="T909" s="116"/>
      <c r="U909" s="116"/>
      <c r="V909" s="116"/>
      <c r="W909" s="116"/>
      <c r="X909" s="116"/>
      <c r="Y909" s="116"/>
      <c r="Z909" s="116"/>
      <c r="AA909" s="116"/>
      <c r="AB909" s="116"/>
      <c r="AC909" s="116"/>
    </row>
    <row r="910">
      <c r="S910" s="123"/>
      <c r="T910" s="116"/>
      <c r="U910" s="116"/>
      <c r="V910" s="116"/>
      <c r="W910" s="116"/>
      <c r="X910" s="116"/>
      <c r="Y910" s="116"/>
      <c r="Z910" s="116"/>
      <c r="AA910" s="116"/>
      <c r="AB910" s="116"/>
      <c r="AC910" s="116"/>
    </row>
    <row r="911">
      <c r="S911" s="123"/>
      <c r="T911" s="116"/>
      <c r="U911" s="116"/>
      <c r="V911" s="116"/>
      <c r="W911" s="116"/>
      <c r="X911" s="116"/>
      <c r="Y911" s="116"/>
      <c r="Z911" s="116"/>
      <c r="AA911" s="116"/>
      <c r="AB911" s="116"/>
      <c r="AC911" s="116"/>
    </row>
    <row r="912">
      <c r="S912" s="123"/>
      <c r="T912" s="116"/>
      <c r="U912" s="116"/>
      <c r="V912" s="116"/>
      <c r="W912" s="116"/>
      <c r="X912" s="116"/>
      <c r="Y912" s="116"/>
      <c r="Z912" s="116"/>
      <c r="AA912" s="116"/>
      <c r="AB912" s="116"/>
      <c r="AC912" s="116"/>
    </row>
    <row r="913">
      <c r="S913" s="123"/>
      <c r="T913" s="116"/>
      <c r="U913" s="116"/>
      <c r="V913" s="116"/>
      <c r="W913" s="116"/>
      <c r="X913" s="116"/>
      <c r="Y913" s="116"/>
      <c r="Z913" s="116"/>
      <c r="AA913" s="116"/>
      <c r="AB913" s="116"/>
      <c r="AC913" s="116"/>
    </row>
    <row r="914">
      <c r="S914" s="123"/>
      <c r="T914" s="116"/>
      <c r="U914" s="116"/>
      <c r="V914" s="116"/>
      <c r="W914" s="116"/>
      <c r="X914" s="116"/>
      <c r="Y914" s="116"/>
      <c r="Z914" s="116"/>
      <c r="AA914" s="116"/>
      <c r="AB914" s="116"/>
      <c r="AC914" s="116"/>
    </row>
    <row r="915">
      <c r="S915" s="123"/>
      <c r="T915" s="116"/>
      <c r="U915" s="116"/>
      <c r="V915" s="116"/>
      <c r="W915" s="116"/>
      <c r="X915" s="116"/>
      <c r="Y915" s="116"/>
      <c r="Z915" s="116"/>
      <c r="AA915" s="116"/>
      <c r="AB915" s="116"/>
      <c r="AC915" s="116"/>
    </row>
    <row r="916">
      <c r="S916" s="123"/>
      <c r="T916" s="116"/>
      <c r="U916" s="116"/>
      <c r="V916" s="116"/>
      <c r="W916" s="116"/>
      <c r="X916" s="116"/>
      <c r="Y916" s="116"/>
      <c r="Z916" s="116"/>
      <c r="AA916" s="116"/>
      <c r="AB916" s="116"/>
      <c r="AC916" s="116"/>
    </row>
    <row r="917">
      <c r="S917" s="123"/>
      <c r="T917" s="116"/>
      <c r="U917" s="116"/>
      <c r="V917" s="116"/>
      <c r="W917" s="116"/>
      <c r="X917" s="116"/>
      <c r="Y917" s="116"/>
      <c r="Z917" s="116"/>
      <c r="AA917" s="116"/>
      <c r="AB917" s="116"/>
      <c r="AC917" s="116"/>
    </row>
    <row r="918">
      <c r="S918" s="123"/>
      <c r="T918" s="116"/>
      <c r="U918" s="116"/>
      <c r="V918" s="116"/>
      <c r="W918" s="116"/>
      <c r="X918" s="116"/>
      <c r="Y918" s="116"/>
      <c r="Z918" s="116"/>
      <c r="AA918" s="116"/>
      <c r="AB918" s="116"/>
      <c r="AC918" s="116"/>
    </row>
    <row r="919">
      <c r="S919" s="123"/>
      <c r="T919" s="116"/>
      <c r="U919" s="116"/>
      <c r="V919" s="116"/>
      <c r="W919" s="116"/>
      <c r="X919" s="116"/>
      <c r="Y919" s="116"/>
      <c r="Z919" s="116"/>
      <c r="AA919" s="116"/>
      <c r="AB919" s="116"/>
      <c r="AC919" s="116"/>
    </row>
    <row r="920">
      <c r="S920" s="123"/>
      <c r="T920" s="116"/>
      <c r="U920" s="116"/>
      <c r="V920" s="116"/>
      <c r="W920" s="116"/>
      <c r="X920" s="116"/>
      <c r="Y920" s="116"/>
      <c r="Z920" s="116"/>
      <c r="AA920" s="116"/>
      <c r="AB920" s="116"/>
      <c r="AC920" s="116"/>
    </row>
    <row r="921">
      <c r="S921" s="123"/>
      <c r="T921" s="116"/>
      <c r="U921" s="116"/>
      <c r="V921" s="116"/>
      <c r="W921" s="116"/>
      <c r="X921" s="116"/>
      <c r="Y921" s="116"/>
      <c r="Z921" s="116"/>
      <c r="AA921" s="116"/>
      <c r="AB921" s="116"/>
      <c r="AC921" s="116"/>
    </row>
    <row r="922">
      <c r="S922" s="123"/>
      <c r="T922" s="116"/>
      <c r="U922" s="116"/>
      <c r="V922" s="116"/>
      <c r="W922" s="116"/>
      <c r="X922" s="116"/>
      <c r="Y922" s="116"/>
      <c r="Z922" s="116"/>
      <c r="AA922" s="116"/>
      <c r="AB922" s="116"/>
      <c r="AC922" s="116"/>
    </row>
    <row r="923">
      <c r="S923" s="123"/>
      <c r="T923" s="116"/>
      <c r="U923" s="116"/>
      <c r="V923" s="116"/>
      <c r="W923" s="116"/>
      <c r="X923" s="116"/>
      <c r="Y923" s="116"/>
      <c r="Z923" s="116"/>
      <c r="AA923" s="116"/>
      <c r="AB923" s="116"/>
      <c r="AC923" s="116"/>
    </row>
    <row r="924">
      <c r="S924" s="123"/>
      <c r="T924" s="116"/>
      <c r="U924" s="116"/>
      <c r="V924" s="116"/>
      <c r="W924" s="116"/>
      <c r="X924" s="116"/>
      <c r="Y924" s="116"/>
      <c r="Z924" s="116"/>
      <c r="AA924" s="116"/>
      <c r="AB924" s="116"/>
      <c r="AC924" s="116"/>
    </row>
    <row r="925">
      <c r="S925" s="123"/>
      <c r="T925" s="116"/>
      <c r="U925" s="116"/>
      <c r="V925" s="116"/>
      <c r="W925" s="116"/>
      <c r="X925" s="116"/>
      <c r="Y925" s="116"/>
      <c r="Z925" s="116"/>
      <c r="AA925" s="116"/>
      <c r="AB925" s="116"/>
      <c r="AC925" s="116"/>
    </row>
    <row r="926">
      <c r="S926" s="123"/>
      <c r="T926" s="116"/>
      <c r="U926" s="116"/>
      <c r="V926" s="116"/>
      <c r="W926" s="116"/>
      <c r="X926" s="116"/>
      <c r="Y926" s="116"/>
      <c r="Z926" s="116"/>
      <c r="AA926" s="116"/>
      <c r="AB926" s="116"/>
      <c r="AC926" s="116"/>
    </row>
    <row r="927">
      <c r="S927" s="123"/>
      <c r="T927" s="116"/>
      <c r="U927" s="116"/>
      <c r="V927" s="116"/>
      <c r="W927" s="116"/>
      <c r="X927" s="116"/>
      <c r="Y927" s="116"/>
      <c r="Z927" s="116"/>
      <c r="AA927" s="116"/>
      <c r="AB927" s="116"/>
      <c r="AC927" s="116"/>
    </row>
    <row r="928">
      <c r="S928" s="123"/>
      <c r="T928" s="116"/>
      <c r="U928" s="116"/>
      <c r="V928" s="116"/>
      <c r="W928" s="116"/>
      <c r="X928" s="116"/>
      <c r="Y928" s="116"/>
      <c r="Z928" s="116"/>
      <c r="AA928" s="116"/>
      <c r="AB928" s="116"/>
      <c r="AC928" s="116"/>
    </row>
    <row r="929">
      <c r="S929" s="123"/>
      <c r="T929" s="116"/>
      <c r="U929" s="116"/>
      <c r="V929" s="116"/>
      <c r="W929" s="116"/>
      <c r="X929" s="116"/>
      <c r="Y929" s="116"/>
      <c r="Z929" s="116"/>
      <c r="AA929" s="116"/>
      <c r="AB929" s="116"/>
      <c r="AC929" s="116"/>
    </row>
    <row r="930">
      <c r="S930" s="123"/>
      <c r="T930" s="116"/>
      <c r="U930" s="116"/>
      <c r="V930" s="116"/>
      <c r="W930" s="116"/>
      <c r="X930" s="116"/>
      <c r="Y930" s="116"/>
      <c r="Z930" s="116"/>
      <c r="AA930" s="116"/>
      <c r="AB930" s="116"/>
      <c r="AC930" s="116"/>
    </row>
    <row r="931">
      <c r="S931" s="123"/>
      <c r="T931" s="116"/>
      <c r="U931" s="116"/>
      <c r="V931" s="116"/>
      <c r="W931" s="116"/>
      <c r="X931" s="116"/>
      <c r="Y931" s="116"/>
      <c r="Z931" s="116"/>
      <c r="AA931" s="116"/>
      <c r="AB931" s="116"/>
      <c r="AC931" s="116"/>
    </row>
    <row r="932">
      <c r="S932" s="123"/>
      <c r="T932" s="116"/>
      <c r="U932" s="116"/>
      <c r="V932" s="116"/>
      <c r="W932" s="116"/>
      <c r="X932" s="116"/>
      <c r="Y932" s="116"/>
      <c r="Z932" s="116"/>
      <c r="AA932" s="116"/>
      <c r="AB932" s="116"/>
      <c r="AC932" s="116"/>
    </row>
    <row r="933">
      <c r="S933" s="123"/>
      <c r="T933" s="116"/>
      <c r="U933" s="116"/>
      <c r="V933" s="116"/>
      <c r="W933" s="116"/>
      <c r="X933" s="116"/>
      <c r="Y933" s="116"/>
      <c r="Z933" s="116"/>
      <c r="AA933" s="116"/>
      <c r="AB933" s="116"/>
      <c r="AC933" s="116"/>
    </row>
    <row r="934">
      <c r="S934" s="123"/>
      <c r="T934" s="116"/>
      <c r="U934" s="116"/>
      <c r="V934" s="116"/>
      <c r="W934" s="116"/>
      <c r="X934" s="116"/>
      <c r="Y934" s="116"/>
      <c r="Z934" s="116"/>
      <c r="AA934" s="116"/>
      <c r="AB934" s="116"/>
      <c r="AC934" s="116"/>
    </row>
    <row r="935">
      <c r="S935" s="123"/>
      <c r="T935" s="116"/>
      <c r="U935" s="116"/>
      <c r="V935" s="116"/>
      <c r="W935" s="116"/>
      <c r="X935" s="116"/>
      <c r="Y935" s="116"/>
      <c r="Z935" s="116"/>
      <c r="AA935" s="116"/>
      <c r="AB935" s="116"/>
      <c r="AC935" s="116"/>
    </row>
    <row r="936">
      <c r="S936" s="123"/>
      <c r="T936" s="116"/>
      <c r="U936" s="116"/>
      <c r="V936" s="116"/>
      <c r="W936" s="116"/>
      <c r="X936" s="116"/>
      <c r="Y936" s="116"/>
      <c r="Z936" s="116"/>
      <c r="AA936" s="116"/>
      <c r="AB936" s="116"/>
      <c r="AC936" s="116"/>
    </row>
    <row r="937">
      <c r="S937" s="123"/>
      <c r="T937" s="116"/>
      <c r="U937" s="116"/>
      <c r="V937" s="116"/>
      <c r="W937" s="116"/>
      <c r="X937" s="116"/>
      <c r="Y937" s="116"/>
      <c r="Z937" s="116"/>
      <c r="AA937" s="116"/>
      <c r="AB937" s="116"/>
      <c r="AC937" s="116"/>
    </row>
    <row r="938">
      <c r="S938" s="123"/>
      <c r="T938" s="116"/>
      <c r="U938" s="116"/>
      <c r="V938" s="116"/>
      <c r="W938" s="116"/>
      <c r="X938" s="116"/>
      <c r="Y938" s="116"/>
      <c r="Z938" s="116"/>
      <c r="AA938" s="116"/>
      <c r="AB938" s="116"/>
      <c r="AC938" s="116"/>
    </row>
    <row r="939">
      <c r="S939" s="123"/>
      <c r="T939" s="116"/>
      <c r="U939" s="116"/>
      <c r="V939" s="116"/>
      <c r="W939" s="116"/>
      <c r="X939" s="116"/>
      <c r="Y939" s="116"/>
      <c r="Z939" s="116"/>
      <c r="AA939" s="116"/>
      <c r="AB939" s="116"/>
      <c r="AC939" s="116"/>
    </row>
    <row r="940">
      <c r="S940" s="123"/>
      <c r="T940" s="116"/>
      <c r="U940" s="116"/>
      <c r="V940" s="116"/>
      <c r="W940" s="116"/>
      <c r="X940" s="116"/>
      <c r="Y940" s="116"/>
      <c r="Z940" s="116"/>
      <c r="AA940" s="116"/>
      <c r="AB940" s="116"/>
      <c r="AC940" s="116"/>
    </row>
    <row r="941">
      <c r="S941" s="123"/>
      <c r="T941" s="116"/>
      <c r="U941" s="116"/>
      <c r="V941" s="116"/>
      <c r="W941" s="116"/>
      <c r="X941" s="116"/>
      <c r="Y941" s="116"/>
      <c r="Z941" s="116"/>
      <c r="AA941" s="116"/>
      <c r="AB941" s="116"/>
      <c r="AC941" s="116"/>
    </row>
    <row r="942">
      <c r="S942" s="123"/>
      <c r="T942" s="116"/>
      <c r="U942" s="116"/>
      <c r="V942" s="116"/>
      <c r="W942" s="116"/>
      <c r="X942" s="116"/>
      <c r="Y942" s="116"/>
      <c r="Z942" s="116"/>
      <c r="AA942" s="116"/>
      <c r="AB942" s="116"/>
      <c r="AC942" s="116"/>
    </row>
    <row r="943">
      <c r="S943" s="123"/>
      <c r="T943" s="116"/>
      <c r="U943" s="116"/>
      <c r="V943" s="116"/>
      <c r="W943" s="116"/>
      <c r="X943" s="116"/>
      <c r="Y943" s="116"/>
      <c r="Z943" s="116"/>
      <c r="AA943" s="116"/>
      <c r="AB943" s="116"/>
      <c r="AC943" s="116"/>
    </row>
    <row r="944">
      <c r="S944" s="123"/>
      <c r="T944" s="116"/>
      <c r="U944" s="116"/>
      <c r="V944" s="116"/>
      <c r="W944" s="116"/>
      <c r="X944" s="116"/>
      <c r="Y944" s="116"/>
      <c r="Z944" s="116"/>
      <c r="AA944" s="116"/>
      <c r="AB944" s="116"/>
      <c r="AC944" s="116"/>
    </row>
    <row r="945">
      <c r="S945" s="123"/>
      <c r="T945" s="116"/>
      <c r="U945" s="116"/>
      <c r="V945" s="116"/>
      <c r="W945" s="116"/>
      <c r="X945" s="116"/>
      <c r="Y945" s="116"/>
      <c r="Z945" s="116"/>
      <c r="AA945" s="116"/>
      <c r="AB945" s="116"/>
      <c r="AC945" s="116"/>
    </row>
    <row r="946">
      <c r="S946" s="123"/>
      <c r="T946" s="116"/>
      <c r="U946" s="116"/>
      <c r="V946" s="116"/>
      <c r="W946" s="116"/>
      <c r="X946" s="116"/>
      <c r="Y946" s="116"/>
      <c r="Z946" s="116"/>
      <c r="AA946" s="116"/>
      <c r="AB946" s="116"/>
      <c r="AC946" s="116"/>
    </row>
    <row r="947">
      <c r="S947" s="123"/>
      <c r="T947" s="116"/>
      <c r="U947" s="116"/>
      <c r="V947" s="116"/>
      <c r="W947" s="116"/>
      <c r="X947" s="116"/>
      <c r="Y947" s="116"/>
      <c r="Z947" s="116"/>
      <c r="AA947" s="116"/>
      <c r="AB947" s="116"/>
      <c r="AC947" s="116"/>
    </row>
    <row r="948">
      <c r="S948" s="123"/>
      <c r="T948" s="116"/>
      <c r="U948" s="116"/>
      <c r="V948" s="116"/>
      <c r="W948" s="116"/>
      <c r="X948" s="116"/>
      <c r="Y948" s="116"/>
      <c r="Z948" s="116"/>
      <c r="AA948" s="116"/>
      <c r="AB948" s="116"/>
      <c r="AC948" s="116"/>
    </row>
    <row r="949">
      <c r="S949" s="123"/>
      <c r="T949" s="116"/>
      <c r="U949" s="116"/>
      <c r="V949" s="116"/>
      <c r="W949" s="116"/>
      <c r="X949" s="116"/>
      <c r="Y949" s="116"/>
      <c r="Z949" s="116"/>
      <c r="AA949" s="116"/>
      <c r="AB949" s="116"/>
      <c r="AC949" s="116"/>
    </row>
    <row r="950">
      <c r="S950" s="123"/>
      <c r="T950" s="116"/>
      <c r="U950" s="116"/>
      <c r="V950" s="116"/>
      <c r="W950" s="116"/>
      <c r="X950" s="116"/>
      <c r="Y950" s="116"/>
      <c r="Z950" s="116"/>
      <c r="AA950" s="116"/>
      <c r="AB950" s="116"/>
      <c r="AC950" s="116"/>
    </row>
    <row r="951">
      <c r="S951" s="123"/>
      <c r="T951" s="116"/>
      <c r="U951" s="116"/>
      <c r="V951" s="116"/>
      <c r="W951" s="116"/>
      <c r="X951" s="116"/>
      <c r="Y951" s="116"/>
      <c r="Z951" s="116"/>
      <c r="AA951" s="116"/>
      <c r="AB951" s="116"/>
      <c r="AC951" s="116"/>
    </row>
    <row r="952">
      <c r="S952" s="123"/>
      <c r="T952" s="116"/>
      <c r="U952" s="116"/>
      <c r="V952" s="116"/>
      <c r="W952" s="116"/>
      <c r="X952" s="116"/>
      <c r="Y952" s="116"/>
      <c r="Z952" s="116"/>
      <c r="AA952" s="116"/>
      <c r="AB952" s="116"/>
      <c r="AC952" s="116"/>
    </row>
    <row r="953">
      <c r="S953" s="123"/>
      <c r="T953" s="116"/>
      <c r="U953" s="116"/>
      <c r="V953" s="116"/>
      <c r="W953" s="116"/>
      <c r="X953" s="116"/>
      <c r="Y953" s="116"/>
      <c r="Z953" s="116"/>
      <c r="AA953" s="116"/>
      <c r="AB953" s="116"/>
      <c r="AC953" s="116"/>
    </row>
    <row r="954">
      <c r="S954" s="123"/>
      <c r="T954" s="116"/>
      <c r="U954" s="116"/>
      <c r="V954" s="116"/>
      <c r="W954" s="116"/>
      <c r="X954" s="116"/>
      <c r="Y954" s="116"/>
      <c r="Z954" s="116"/>
      <c r="AA954" s="116"/>
      <c r="AB954" s="116"/>
      <c r="AC954" s="116"/>
    </row>
    <row r="955">
      <c r="S955" s="123"/>
      <c r="T955" s="116"/>
      <c r="U955" s="116"/>
      <c r="V955" s="116"/>
      <c r="W955" s="116"/>
      <c r="X955" s="116"/>
      <c r="Y955" s="116"/>
      <c r="Z955" s="116"/>
      <c r="AA955" s="116"/>
      <c r="AB955" s="116"/>
      <c r="AC955" s="116"/>
    </row>
    <row r="956">
      <c r="S956" s="123"/>
      <c r="T956" s="116"/>
      <c r="U956" s="116"/>
      <c r="V956" s="116"/>
      <c r="W956" s="116"/>
      <c r="X956" s="116"/>
      <c r="Y956" s="116"/>
      <c r="Z956" s="116"/>
      <c r="AA956" s="116"/>
      <c r="AB956" s="116"/>
      <c r="AC956" s="116"/>
    </row>
    <row r="957">
      <c r="S957" s="123"/>
      <c r="T957" s="116"/>
      <c r="U957" s="116"/>
      <c r="V957" s="116"/>
      <c r="W957" s="116"/>
      <c r="X957" s="116"/>
      <c r="Y957" s="116"/>
      <c r="Z957" s="116"/>
      <c r="AA957" s="116"/>
      <c r="AB957" s="116"/>
      <c r="AC957" s="116"/>
    </row>
    <row r="958">
      <c r="S958" s="123"/>
      <c r="T958" s="116"/>
      <c r="U958" s="116"/>
      <c r="V958" s="116"/>
      <c r="W958" s="116"/>
      <c r="X958" s="116"/>
      <c r="Y958" s="116"/>
      <c r="Z958" s="116"/>
      <c r="AA958" s="116"/>
      <c r="AB958" s="116"/>
      <c r="AC958" s="116"/>
    </row>
    <row r="959">
      <c r="S959" s="123"/>
      <c r="T959" s="116"/>
      <c r="U959" s="116"/>
      <c r="V959" s="116"/>
      <c r="W959" s="116"/>
      <c r="X959" s="116"/>
      <c r="Y959" s="116"/>
      <c r="Z959" s="116"/>
      <c r="AA959" s="116"/>
      <c r="AB959" s="116"/>
      <c r="AC959" s="116"/>
    </row>
    <row r="960">
      <c r="S960" s="123"/>
      <c r="T960" s="116"/>
      <c r="U960" s="116"/>
      <c r="V960" s="116"/>
      <c r="W960" s="116"/>
      <c r="X960" s="116"/>
      <c r="Y960" s="116"/>
      <c r="Z960" s="116"/>
      <c r="AA960" s="116"/>
      <c r="AB960" s="116"/>
      <c r="AC960" s="116"/>
    </row>
    <row r="961">
      <c r="S961" s="123"/>
      <c r="T961" s="116"/>
      <c r="U961" s="116"/>
      <c r="V961" s="116"/>
      <c r="W961" s="116"/>
      <c r="X961" s="116"/>
      <c r="Y961" s="116"/>
      <c r="Z961" s="116"/>
      <c r="AA961" s="116"/>
      <c r="AB961" s="116"/>
      <c r="AC961" s="116"/>
    </row>
    <row r="962">
      <c r="S962" s="123"/>
      <c r="T962" s="116"/>
      <c r="U962" s="116"/>
      <c r="V962" s="116"/>
      <c r="W962" s="116"/>
      <c r="X962" s="116"/>
      <c r="Y962" s="116"/>
      <c r="Z962" s="116"/>
      <c r="AA962" s="116"/>
      <c r="AB962" s="116"/>
      <c r="AC962" s="116"/>
    </row>
    <row r="963">
      <c r="S963" s="123"/>
      <c r="T963" s="116"/>
      <c r="U963" s="116"/>
      <c r="V963" s="116"/>
      <c r="W963" s="116"/>
      <c r="X963" s="116"/>
      <c r="Y963" s="116"/>
      <c r="Z963" s="116"/>
      <c r="AA963" s="116"/>
      <c r="AB963" s="116"/>
      <c r="AC963" s="116"/>
    </row>
    <row r="964">
      <c r="S964" s="123"/>
      <c r="T964" s="116"/>
      <c r="U964" s="116"/>
      <c r="V964" s="116"/>
      <c r="W964" s="116"/>
      <c r="X964" s="116"/>
      <c r="Y964" s="116"/>
      <c r="Z964" s="116"/>
      <c r="AA964" s="116"/>
      <c r="AB964" s="116"/>
      <c r="AC964" s="116"/>
    </row>
    <row r="965">
      <c r="S965" s="123"/>
      <c r="T965" s="116"/>
      <c r="U965" s="116"/>
      <c r="V965" s="116"/>
      <c r="W965" s="116"/>
      <c r="X965" s="116"/>
      <c r="Y965" s="116"/>
      <c r="Z965" s="116"/>
      <c r="AA965" s="116"/>
      <c r="AB965" s="116"/>
      <c r="AC965" s="116"/>
    </row>
    <row r="966">
      <c r="S966" s="123"/>
      <c r="T966" s="116"/>
      <c r="U966" s="116"/>
      <c r="V966" s="116"/>
      <c r="W966" s="116"/>
      <c r="X966" s="116"/>
      <c r="Y966" s="116"/>
      <c r="Z966" s="116"/>
      <c r="AA966" s="116"/>
      <c r="AB966" s="116"/>
      <c r="AC966" s="116"/>
    </row>
    <row r="967">
      <c r="S967" s="123"/>
      <c r="T967" s="116"/>
      <c r="U967" s="116"/>
      <c r="V967" s="116"/>
      <c r="W967" s="116"/>
      <c r="X967" s="116"/>
      <c r="Y967" s="116"/>
      <c r="Z967" s="116"/>
      <c r="AA967" s="116"/>
      <c r="AB967" s="116"/>
      <c r="AC967" s="116"/>
    </row>
    <row r="968">
      <c r="S968" s="123"/>
      <c r="T968" s="116"/>
      <c r="U968" s="116"/>
      <c r="V968" s="116"/>
      <c r="W968" s="116"/>
      <c r="X968" s="116"/>
      <c r="Y968" s="116"/>
      <c r="Z968" s="116"/>
      <c r="AA968" s="116"/>
      <c r="AB968" s="116"/>
      <c r="AC968" s="116"/>
    </row>
    <row r="969">
      <c r="S969" s="123"/>
      <c r="T969" s="116"/>
      <c r="U969" s="116"/>
      <c r="V969" s="116"/>
      <c r="W969" s="116"/>
      <c r="X969" s="116"/>
      <c r="Y969" s="116"/>
      <c r="Z969" s="116"/>
      <c r="AA969" s="116"/>
      <c r="AB969" s="116"/>
      <c r="AC969" s="116"/>
    </row>
    <row r="970">
      <c r="S970" s="123"/>
      <c r="T970" s="116"/>
      <c r="U970" s="116"/>
      <c r="V970" s="116"/>
      <c r="W970" s="116"/>
      <c r="X970" s="116"/>
      <c r="Y970" s="116"/>
      <c r="Z970" s="116"/>
      <c r="AA970" s="116"/>
      <c r="AB970" s="116"/>
      <c r="AC970" s="116"/>
    </row>
    <row r="971">
      <c r="S971" s="123"/>
      <c r="T971" s="116"/>
      <c r="U971" s="116"/>
      <c r="V971" s="116"/>
      <c r="W971" s="116"/>
      <c r="X971" s="116"/>
      <c r="Y971" s="116"/>
      <c r="Z971" s="116"/>
      <c r="AA971" s="116"/>
      <c r="AB971" s="116"/>
      <c r="AC971" s="116"/>
    </row>
    <row r="972">
      <c r="S972" s="123"/>
      <c r="T972" s="116"/>
      <c r="U972" s="116"/>
      <c r="V972" s="116"/>
      <c r="W972" s="116"/>
      <c r="X972" s="116"/>
      <c r="Y972" s="116"/>
      <c r="Z972" s="116"/>
      <c r="AA972" s="116"/>
      <c r="AB972" s="116"/>
      <c r="AC972" s="116"/>
    </row>
    <row r="973">
      <c r="S973" s="123"/>
      <c r="T973" s="116"/>
      <c r="U973" s="116"/>
      <c r="V973" s="116"/>
      <c r="W973" s="116"/>
      <c r="X973" s="116"/>
      <c r="Y973" s="116"/>
      <c r="Z973" s="116"/>
      <c r="AA973" s="116"/>
      <c r="AB973" s="116"/>
      <c r="AC973" s="116"/>
    </row>
    <row r="974">
      <c r="S974" s="123"/>
      <c r="T974" s="116"/>
      <c r="U974" s="116"/>
      <c r="V974" s="116"/>
      <c r="W974" s="116"/>
      <c r="X974" s="116"/>
      <c r="Y974" s="116"/>
      <c r="Z974" s="116"/>
      <c r="AA974" s="116"/>
      <c r="AB974" s="116"/>
      <c r="AC974" s="116"/>
    </row>
    <row r="975">
      <c r="S975" s="123"/>
      <c r="T975" s="116"/>
      <c r="U975" s="116"/>
      <c r="V975" s="116"/>
      <c r="W975" s="116"/>
      <c r="X975" s="116"/>
      <c r="Y975" s="116"/>
      <c r="Z975" s="116"/>
      <c r="AA975" s="116"/>
      <c r="AB975" s="116"/>
      <c r="AC975" s="116"/>
    </row>
    <row r="976">
      <c r="S976" s="123"/>
      <c r="T976" s="116"/>
      <c r="U976" s="116"/>
      <c r="V976" s="116"/>
      <c r="W976" s="116"/>
      <c r="X976" s="116"/>
      <c r="Y976" s="116"/>
      <c r="Z976" s="116"/>
      <c r="AA976" s="116"/>
      <c r="AB976" s="116"/>
      <c r="AC976" s="116"/>
    </row>
    <row r="977">
      <c r="S977" s="123"/>
      <c r="T977" s="116"/>
      <c r="U977" s="116"/>
      <c r="V977" s="116"/>
      <c r="W977" s="116"/>
      <c r="X977" s="116"/>
      <c r="Y977" s="116"/>
      <c r="Z977" s="116"/>
      <c r="AA977" s="116"/>
      <c r="AB977" s="116"/>
      <c r="AC977" s="116"/>
    </row>
    <row r="978">
      <c r="S978" s="123"/>
      <c r="T978" s="116"/>
      <c r="U978" s="116"/>
      <c r="V978" s="116"/>
      <c r="W978" s="116"/>
      <c r="X978" s="116"/>
      <c r="Y978" s="116"/>
      <c r="Z978" s="116"/>
      <c r="AA978" s="116"/>
      <c r="AB978" s="116"/>
      <c r="AC978" s="116"/>
    </row>
    <row r="979">
      <c r="S979" s="123"/>
      <c r="T979" s="116"/>
      <c r="U979" s="116"/>
      <c r="V979" s="116"/>
      <c r="W979" s="116"/>
      <c r="X979" s="116"/>
      <c r="Y979" s="116"/>
      <c r="Z979" s="116"/>
      <c r="AA979" s="116"/>
      <c r="AB979" s="116"/>
      <c r="AC979" s="116"/>
    </row>
    <row r="980">
      <c r="S980" s="123"/>
      <c r="T980" s="116"/>
      <c r="U980" s="116"/>
      <c r="V980" s="116"/>
      <c r="W980" s="116"/>
      <c r="X980" s="116"/>
      <c r="Y980" s="116"/>
      <c r="Z980" s="116"/>
      <c r="AA980" s="116"/>
      <c r="AB980" s="116"/>
      <c r="AC980" s="116"/>
    </row>
    <row r="981">
      <c r="S981" s="123"/>
      <c r="T981" s="116"/>
      <c r="U981" s="116"/>
      <c r="V981" s="116"/>
      <c r="W981" s="116"/>
      <c r="X981" s="116"/>
      <c r="Y981" s="116"/>
      <c r="Z981" s="116"/>
      <c r="AA981" s="116"/>
      <c r="AB981" s="116"/>
      <c r="AC981" s="116"/>
    </row>
    <row r="982">
      <c r="S982" s="123"/>
      <c r="T982" s="116"/>
      <c r="U982" s="116"/>
      <c r="V982" s="116"/>
      <c r="W982" s="116"/>
      <c r="X982" s="116"/>
      <c r="Y982" s="116"/>
      <c r="Z982" s="116"/>
      <c r="AA982" s="116"/>
      <c r="AB982" s="116"/>
      <c r="AC982" s="116"/>
    </row>
    <row r="983">
      <c r="S983" s="123"/>
      <c r="T983" s="116"/>
      <c r="U983" s="116"/>
      <c r="V983" s="116"/>
      <c r="W983" s="116"/>
      <c r="X983" s="116"/>
      <c r="Y983" s="116"/>
      <c r="Z983" s="116"/>
      <c r="AA983" s="116"/>
      <c r="AB983" s="116"/>
      <c r="AC983" s="116"/>
    </row>
    <row r="984">
      <c r="S984" s="123"/>
      <c r="T984" s="116"/>
      <c r="U984" s="116"/>
      <c r="V984" s="116"/>
      <c r="W984" s="116"/>
      <c r="X984" s="116"/>
      <c r="Y984" s="116"/>
      <c r="Z984" s="116"/>
      <c r="AA984" s="116"/>
      <c r="AB984" s="116"/>
      <c r="AC984" s="116"/>
    </row>
    <row r="985">
      <c r="S985" s="123"/>
      <c r="T985" s="116"/>
      <c r="U985" s="116"/>
      <c r="V985" s="116"/>
      <c r="W985" s="116"/>
      <c r="X985" s="116"/>
      <c r="Y985" s="116"/>
      <c r="Z985" s="116"/>
      <c r="AA985" s="116"/>
      <c r="AB985" s="116"/>
      <c r="AC985" s="116"/>
    </row>
    <row r="986">
      <c r="S986" s="123"/>
      <c r="T986" s="116"/>
      <c r="U986" s="116"/>
      <c r="V986" s="116"/>
      <c r="W986" s="116"/>
      <c r="X986" s="116"/>
      <c r="Y986" s="116"/>
      <c r="Z986" s="116"/>
      <c r="AA986" s="116"/>
      <c r="AB986" s="116"/>
      <c r="AC986" s="116"/>
    </row>
    <row r="987">
      <c r="S987" s="123"/>
      <c r="T987" s="116"/>
      <c r="U987" s="116"/>
      <c r="V987" s="116"/>
      <c r="W987" s="116"/>
      <c r="X987" s="116"/>
      <c r="Y987" s="116"/>
      <c r="Z987" s="116"/>
      <c r="AA987" s="116"/>
      <c r="AB987" s="116"/>
      <c r="AC987" s="116"/>
    </row>
    <row r="988">
      <c r="S988" s="123"/>
      <c r="T988" s="116"/>
      <c r="U988" s="116"/>
      <c r="V988" s="116"/>
      <c r="W988" s="116"/>
      <c r="X988" s="116"/>
      <c r="Y988" s="116"/>
      <c r="Z988" s="116"/>
      <c r="AA988" s="116"/>
      <c r="AB988" s="116"/>
      <c r="AC988" s="116"/>
    </row>
    <row r="989">
      <c r="S989" s="123"/>
      <c r="T989" s="116"/>
      <c r="U989" s="116"/>
      <c r="V989" s="116"/>
      <c r="W989" s="116"/>
      <c r="X989" s="116"/>
      <c r="Y989" s="116"/>
      <c r="Z989" s="116"/>
      <c r="AA989" s="116"/>
      <c r="AB989" s="116"/>
      <c r="AC989" s="116"/>
    </row>
    <row r="990">
      <c r="S990" s="123"/>
      <c r="T990" s="116"/>
      <c r="U990" s="116"/>
      <c r="V990" s="116"/>
      <c r="W990" s="116"/>
      <c r="X990" s="116"/>
      <c r="Y990" s="116"/>
      <c r="Z990" s="116"/>
      <c r="AA990" s="116"/>
      <c r="AB990" s="116"/>
      <c r="AC990" s="116"/>
    </row>
    <row r="991">
      <c r="S991" s="123"/>
      <c r="T991" s="116"/>
      <c r="U991" s="116"/>
      <c r="V991" s="116"/>
      <c r="W991" s="116"/>
      <c r="X991" s="116"/>
      <c r="Y991" s="116"/>
      <c r="Z991" s="116"/>
      <c r="AA991" s="116"/>
      <c r="AB991" s="116"/>
      <c r="AC991" s="116"/>
    </row>
    <row r="992">
      <c r="S992" s="123"/>
      <c r="T992" s="116"/>
      <c r="U992" s="116"/>
      <c r="V992" s="116"/>
      <c r="W992" s="116"/>
      <c r="X992" s="116"/>
      <c r="Y992" s="116"/>
      <c r="Z992" s="116"/>
      <c r="AA992" s="116"/>
      <c r="AB992" s="116"/>
      <c r="AC992" s="116"/>
    </row>
    <row r="993">
      <c r="S993" s="123"/>
      <c r="T993" s="116"/>
      <c r="U993" s="116"/>
      <c r="V993" s="116"/>
      <c r="W993" s="116"/>
      <c r="X993" s="116"/>
      <c r="Y993" s="116"/>
      <c r="Z993" s="116"/>
      <c r="AA993" s="116"/>
      <c r="AB993" s="116"/>
      <c r="AC993" s="116"/>
    </row>
    <row r="994">
      <c r="S994" s="123"/>
      <c r="T994" s="116"/>
      <c r="U994" s="116"/>
      <c r="V994" s="116"/>
      <c r="W994" s="116"/>
      <c r="X994" s="116"/>
      <c r="Y994" s="116"/>
      <c r="Z994" s="116"/>
      <c r="AA994" s="116"/>
      <c r="AB994" s="116"/>
      <c r="AC994" s="116"/>
    </row>
    <row r="995">
      <c r="S995" s="123"/>
      <c r="T995" s="116"/>
      <c r="U995" s="116"/>
      <c r="V995" s="116"/>
      <c r="W995" s="116"/>
      <c r="X995" s="116"/>
      <c r="Y995" s="116"/>
      <c r="Z995" s="116"/>
      <c r="AA995" s="116"/>
      <c r="AB995" s="116"/>
      <c r="AC995" s="116"/>
    </row>
    <row r="996">
      <c r="S996" s="123"/>
      <c r="T996" s="116"/>
      <c r="U996" s="116"/>
      <c r="V996" s="116"/>
      <c r="W996" s="116"/>
      <c r="X996" s="116"/>
      <c r="Y996" s="116"/>
      <c r="Z996" s="116"/>
      <c r="AA996" s="116"/>
      <c r="AB996" s="116"/>
      <c r="AC996" s="116"/>
    </row>
    <row r="997">
      <c r="S997" s="217"/>
      <c r="T997" s="116"/>
      <c r="U997" s="116"/>
      <c r="V997" s="116"/>
      <c r="W997" s="116"/>
      <c r="X997" s="116"/>
      <c r="Y997" s="116"/>
      <c r="Z997" s="116"/>
      <c r="AA997" s="116"/>
      <c r="AB997" s="116"/>
      <c r="AC997" s="116"/>
    </row>
  </sheetData>
  <mergeCells count="5">
    <mergeCell ref="A1:R1"/>
    <mergeCell ref="A2:B2"/>
    <mergeCell ref="C2:F2"/>
    <mergeCell ref="G2:J2"/>
    <mergeCell ref="K2:R2"/>
  </mergeCells>
  <drawing r:id="rId1"/>
</worksheet>
</file>